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330" windowWidth="9675" windowHeight="4125" tabRatio="596"/>
  </bookViews>
  <sheets>
    <sheet name="tramadrum" sheetId="8" r:id="rId1"/>
  </sheets>
  <calcPr calcId="145621"/>
</workbook>
</file>

<file path=xl/calcChain.xml><?xml version="1.0" encoding="utf-8"?>
<calcChain xmlns="http://schemas.openxmlformats.org/spreadsheetml/2006/main">
  <c r="C21" i="8" l="1"/>
  <c r="F22" i="8"/>
  <c r="F23" i="8"/>
  <c r="E21" i="8"/>
  <c r="F21" i="8" s="1"/>
  <c r="D21" i="8"/>
  <c r="E6" i="8"/>
  <c r="F6" i="8" s="1"/>
  <c r="D6" i="8"/>
  <c r="F8" i="8"/>
  <c r="F7" i="8"/>
  <c r="C6" i="8"/>
</calcChain>
</file>

<file path=xl/sharedStrings.xml><?xml version="1.0" encoding="utf-8"?>
<sst xmlns="http://schemas.openxmlformats.org/spreadsheetml/2006/main" count="27" uniqueCount="18">
  <si>
    <t>ՏԵՂԵԿԱՆՔ</t>
  </si>
  <si>
    <t>(հազար դրամ)</t>
  </si>
  <si>
    <t>Հ/Հ</t>
  </si>
  <si>
    <t>Վճարող</t>
  </si>
  <si>
    <t xml:space="preserve">Փաստ                                                                                                                                                                                                    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</si>
  <si>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</si>
  <si>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>Ընդամենը</t>
  </si>
  <si>
    <t xml:space="preserve">Ռեզիդենտ  </t>
  </si>
  <si>
    <t>Ոչ ռեզիդենտ</t>
  </si>
  <si>
    <t>Պլան*</t>
  </si>
  <si>
    <t>Պլան**</t>
  </si>
  <si>
    <t>Ճշտված պլան***</t>
  </si>
  <si>
    <t xml:space="preserve">Ճշտված պլան*** </t>
  </si>
  <si>
    <t xml:space="preserve">***Հաշվի են առնված հաշվետու ժամանակաշրջանում օրենսդրության համաձայն  կատարված փոփոխությունները:       </t>
  </si>
  <si>
    <t>**  Հաստատված է ՀՀ կառավարության  18.12.2014թ. «Հայաստանի Հանրապետության 2015 թվականի պետական բյուջեի կատարումն ապահովող միջոցառումների մասին» N 1515-Ն որոշմամբ :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</si>
  <si>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</si>
  <si>
    <t>ՀՀ 2015 թվականին տրամադրված վարկերի և փոխատվությունների վերադարձից մուտքերի վերաբերյալ</t>
  </si>
  <si>
    <t>ՀՀ 2015 թվականին տրամադրված վարկերի օգտագործման տոկոսավճարների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</si>
</sst>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79" formatCode="_(* #,##0.0_);_(* \(#,##0.0\);_(* &quot;-&quot;??_);_(@_)"/>
    <numFmt numFmtId="180" formatCode="0.0"/>
    <numFmt numFmtId="196" formatCode="0.0%"/>
  </numFmts>
  <fonts count="9" x14ac:knownFonts="1">
    <font>
      <sz val="10"/>
      <name val="Arial"/>
    </font>
    <font>
      <sz val="10"/>
      <name val="Arial"/>
    </font>
    <font>
      <sz val="8"/>
      <name val="Arial"/>
    </font>
    <font>
      <sz val="12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4" fontId="3" fillId="0" borderId="0" xfId="2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9" fontId="5" fillId="0" borderId="2" xfId="1" applyNumberFormat="1" applyFont="1" applyBorder="1" applyAlignment="1">
      <alignment horizontal="center" vertical="center" wrapText="1"/>
    </xf>
    <xf numFmtId="196" fontId="4" fillId="0" borderId="1" xfId="3" applyNumberFormat="1" applyFont="1" applyBorder="1" applyAlignment="1">
      <alignment horizontal="center" vertical="center" wrapText="1"/>
    </xf>
    <xf numFmtId="43" fontId="4" fillId="0" borderId="0" xfId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/>
    <xf numFmtId="179" fontId="7" fillId="0" borderId="0" xfId="0" applyNumberFormat="1" applyFont="1"/>
    <xf numFmtId="0" fontId="4" fillId="0" borderId="0" xfId="0" applyFont="1" applyBorder="1"/>
    <xf numFmtId="180" fontId="4" fillId="0" borderId="0" xfId="0" applyNumberFormat="1" applyFont="1"/>
    <xf numFmtId="43" fontId="4" fillId="0" borderId="0" xfId="0" applyNumberFormat="1" applyFont="1"/>
    <xf numFmtId="179" fontId="4" fillId="0" borderId="0" xfId="1" applyNumberFormat="1" applyFont="1"/>
    <xf numFmtId="179" fontId="5" fillId="0" borderId="1" xfId="1" applyNumberFormat="1" applyFont="1" applyBorder="1" applyAlignment="1">
      <alignment horizontal="center" vertical="center" wrapText="1"/>
    </xf>
    <xf numFmtId="196" fontId="5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9" fontId="4" fillId="0" borderId="1" xfId="1" applyNumberFormat="1" applyFont="1" applyFill="1" applyBorder="1" applyAlignment="1">
      <alignment horizontal="center" vertical="center" wrapText="1"/>
    </xf>
    <xf numFmtId="179" fontId="4" fillId="0" borderId="1" xfId="1" applyNumberFormat="1" applyFont="1" applyFill="1" applyBorder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4" fontId="3" fillId="0" borderId="0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2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20" zoomScaleNormal="100" workbookViewId="0">
      <selection activeCell="D6" sqref="D6"/>
    </sheetView>
  </sheetViews>
  <sheetFormatPr defaultRowHeight="13.5" x14ac:dyDescent="0.25"/>
  <cols>
    <col min="1" max="1" width="4.42578125" style="16" customWidth="1"/>
    <col min="2" max="2" width="16.140625" style="2" customWidth="1"/>
    <col min="3" max="3" width="17.85546875" style="2" customWidth="1"/>
    <col min="4" max="5" width="17.42578125" style="2" customWidth="1"/>
    <col min="6" max="6" width="13.7109375" style="2" customWidth="1"/>
    <col min="7" max="16384" width="9.140625" style="2"/>
  </cols>
  <sheetData>
    <row r="1" spans="1:6" ht="17.25" x14ac:dyDescent="0.25">
      <c r="A1" s="27" t="s">
        <v>0</v>
      </c>
      <c r="B1" s="27"/>
      <c r="C1" s="27"/>
      <c r="D1" s="27"/>
      <c r="E1" s="27"/>
      <c r="F1" s="27"/>
    </row>
    <row r="2" spans="1:6" ht="56.25" customHeight="1" x14ac:dyDescent="0.25">
      <c r="A2" s="30" t="s">
        <v>16</v>
      </c>
      <c r="B2" s="30"/>
      <c r="C2" s="30"/>
      <c r="D2" s="30"/>
      <c r="E2" s="30"/>
      <c r="F2" s="30"/>
    </row>
    <row r="3" spans="1:6" ht="28.5" customHeight="1" x14ac:dyDescent="0.25">
      <c r="A3" s="1"/>
      <c r="B3" s="1"/>
      <c r="C3" s="1"/>
      <c r="D3" s="1"/>
      <c r="E3" s="1"/>
      <c r="F3" s="1"/>
    </row>
    <row r="4" spans="1:6" x14ac:dyDescent="0.25">
      <c r="A4" s="2"/>
      <c r="B4" s="3"/>
      <c r="C4" s="3"/>
      <c r="D4" s="3"/>
      <c r="E4" s="4" t="s">
        <v>1</v>
      </c>
    </row>
    <row r="5" spans="1:6" ht="57" x14ac:dyDescent="0.25">
      <c r="A5" s="5" t="s">
        <v>2</v>
      </c>
      <c r="B5" s="5" t="s">
        <v>3</v>
      </c>
      <c r="C5" s="6" t="s">
        <v>9</v>
      </c>
      <c r="D5" s="7" t="s">
        <v>12</v>
      </c>
      <c r="E5" s="8" t="s">
        <v>4</v>
      </c>
      <c r="F5" s="8" t="s">
        <v>5</v>
      </c>
    </row>
    <row r="6" spans="1:6" s="10" customFormat="1" ht="18.75" customHeight="1" x14ac:dyDescent="0.25">
      <c r="A6" s="31" t="s">
        <v>6</v>
      </c>
      <c r="B6" s="32"/>
      <c r="C6" s="20">
        <f>SUM(C7:C8)</f>
        <v>27785489.199999999</v>
      </c>
      <c r="D6" s="20">
        <f>SUM(D7:D8)</f>
        <v>29174991.099999998</v>
      </c>
      <c r="E6" s="20">
        <f>SUM(E7:E8)</f>
        <v>29524112.599999998</v>
      </c>
      <c r="F6" s="21">
        <f>E6/D6</f>
        <v>1.0119664646615778</v>
      </c>
    </row>
    <row r="7" spans="1:6" ht="19.5" customHeight="1" x14ac:dyDescent="0.25">
      <c r="A7" s="11">
        <v>1</v>
      </c>
      <c r="B7" s="12" t="s">
        <v>7</v>
      </c>
      <c r="C7" s="24">
        <v>27351675.5</v>
      </c>
      <c r="D7" s="24">
        <v>28741177.399999999</v>
      </c>
      <c r="E7" s="24">
        <v>29090298.899999999</v>
      </c>
      <c r="F7" s="9">
        <f>E7/D7</f>
        <v>1.0121470841344169</v>
      </c>
    </row>
    <row r="8" spans="1:6" ht="27.75" customHeight="1" x14ac:dyDescent="0.25">
      <c r="A8" s="11">
        <v>2</v>
      </c>
      <c r="B8" s="12" t="s">
        <v>8</v>
      </c>
      <c r="C8" s="23">
        <v>433813.7</v>
      </c>
      <c r="D8" s="23">
        <v>433813.7</v>
      </c>
      <c r="E8" s="23">
        <v>433813.7</v>
      </c>
      <c r="F8" s="9">
        <f>E8/D8</f>
        <v>1</v>
      </c>
    </row>
    <row r="9" spans="1:6" ht="16.5" x14ac:dyDescent="0.3">
      <c r="A9" s="13"/>
      <c r="B9" s="14"/>
      <c r="C9" s="14"/>
      <c r="D9" s="14"/>
      <c r="E9" s="15"/>
      <c r="F9" s="14"/>
    </row>
    <row r="10" spans="1:6" x14ac:dyDescent="0.25">
      <c r="D10" s="17"/>
      <c r="E10" s="17"/>
    </row>
    <row r="11" spans="1:6" x14ac:dyDescent="0.25">
      <c r="D11" s="18"/>
    </row>
    <row r="12" spans="1:6" x14ac:dyDescent="0.25">
      <c r="E12" s="19"/>
    </row>
    <row r="16" spans="1:6" ht="17.25" x14ac:dyDescent="0.25">
      <c r="A16" s="27" t="s">
        <v>0</v>
      </c>
      <c r="B16" s="27"/>
      <c r="C16" s="27"/>
      <c r="D16" s="27"/>
      <c r="E16" s="27"/>
      <c r="F16" s="27"/>
    </row>
    <row r="17" spans="1:6" ht="41.25" customHeight="1" x14ac:dyDescent="0.25">
      <c r="A17" s="30" t="s">
        <v>17</v>
      </c>
      <c r="B17" s="30"/>
      <c r="C17" s="30"/>
      <c r="D17" s="30"/>
      <c r="E17" s="30"/>
      <c r="F17" s="30"/>
    </row>
    <row r="19" spans="1:6" x14ac:dyDescent="0.25">
      <c r="A19" s="3"/>
      <c r="B19" s="3"/>
      <c r="C19" s="3"/>
      <c r="D19" s="3"/>
      <c r="E19" s="4" t="s">
        <v>1</v>
      </c>
    </row>
    <row r="20" spans="1:6" ht="78.75" customHeight="1" x14ac:dyDescent="0.25">
      <c r="A20" s="5" t="s">
        <v>2</v>
      </c>
      <c r="B20" s="5" t="s">
        <v>3</v>
      </c>
      <c r="C20" s="6" t="s">
        <v>10</v>
      </c>
      <c r="D20" s="7" t="s">
        <v>11</v>
      </c>
      <c r="E20" s="8" t="s">
        <v>4</v>
      </c>
      <c r="F20" s="8" t="s">
        <v>5</v>
      </c>
    </row>
    <row r="21" spans="1:6" ht="21" customHeight="1" x14ac:dyDescent="0.25">
      <c r="A21" s="28" t="s">
        <v>6</v>
      </c>
      <c r="B21" s="29"/>
      <c r="C21" s="20">
        <f>SUM(C22:C23)</f>
        <v>13126491.799999999</v>
      </c>
      <c r="D21" s="20">
        <f>SUM(D22:D23)</f>
        <v>15365626.699999999</v>
      </c>
      <c r="E21" s="20">
        <f>SUM(E22:E23)</f>
        <v>15373029.418</v>
      </c>
      <c r="F21" s="21">
        <f>E21/D21</f>
        <v>1.0004817713032168</v>
      </c>
    </row>
    <row r="22" spans="1:6" s="14" customFormat="1" ht="16.5" x14ac:dyDescent="0.3">
      <c r="A22" s="22">
        <v>1</v>
      </c>
      <c r="B22" s="22" t="s">
        <v>7</v>
      </c>
      <c r="C22" s="23">
        <v>12960865.1</v>
      </c>
      <c r="D22" s="23">
        <v>15200000</v>
      </c>
      <c r="E22" s="23">
        <v>15207402.748</v>
      </c>
      <c r="F22" s="9">
        <f>E22/D22</f>
        <v>1.0004870228947369</v>
      </c>
    </row>
    <row r="23" spans="1:6" s="14" customFormat="1" ht="27.75" customHeight="1" x14ac:dyDescent="0.3">
      <c r="A23" s="22">
        <v>2</v>
      </c>
      <c r="B23" s="22" t="s">
        <v>8</v>
      </c>
      <c r="C23" s="23">
        <v>165626.70000000001</v>
      </c>
      <c r="D23" s="23">
        <v>165626.70000000001</v>
      </c>
      <c r="E23" s="23">
        <v>165626.67000000001</v>
      </c>
      <c r="F23" s="9">
        <f>E23/D23</f>
        <v>0.99999981886978373</v>
      </c>
    </row>
    <row r="28" spans="1:6" s="25" customFormat="1" ht="31.5" customHeight="1" x14ac:dyDescent="0.2">
      <c r="A28" s="26" t="s">
        <v>15</v>
      </c>
      <c r="B28" s="26"/>
      <c r="C28" s="26"/>
      <c r="D28" s="26"/>
      <c r="E28" s="26"/>
      <c r="F28" s="26"/>
    </row>
    <row r="29" spans="1:6" s="25" customFormat="1" ht="31.5" customHeight="1" x14ac:dyDescent="0.2">
      <c r="A29" s="26" t="s">
        <v>14</v>
      </c>
      <c r="B29" s="26"/>
      <c r="C29" s="26"/>
      <c r="D29" s="26"/>
      <c r="E29" s="26"/>
      <c r="F29" s="26"/>
    </row>
    <row r="30" spans="1:6" s="25" customFormat="1" ht="24.75" customHeight="1" x14ac:dyDescent="0.2">
      <c r="A30" s="26" t="s">
        <v>13</v>
      </c>
      <c r="B30" s="26"/>
      <c r="C30" s="26"/>
      <c r="D30" s="26"/>
      <c r="E30" s="26"/>
      <c r="F30" s="26"/>
    </row>
  </sheetData>
  <mergeCells count="9">
    <mergeCell ref="A30:F30"/>
    <mergeCell ref="A28:F28"/>
    <mergeCell ref="A1:F1"/>
    <mergeCell ref="A21:B21"/>
    <mergeCell ref="A17:F17"/>
    <mergeCell ref="A2:F2"/>
    <mergeCell ref="A6:B6"/>
    <mergeCell ref="A16:F16"/>
    <mergeCell ref="A29:F29"/>
  </mergeCells>
  <phoneticPr fontId="2" type="noConversion"/>
  <pageMargins left="0.62" right="0.6" top="0.7" bottom="0.5" header="0.23" footer="0.3"/>
  <pageSetup paperSize="9" firstPageNumber="1411" orientation="portrait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tramadrum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Kristina Gevorgyan</cp:lastModifiedBy>
  <cp:lastPrinted>2016-04-19T10:25:41Z</cp:lastPrinted>
  <dcterms:created xsi:type="dcterms:W3CDTF">1996-10-14T23:33:28Z</dcterms:created>
  <dcterms:modified xsi:type="dcterms:W3CDTF">2016-06-22T12:40:34Z</dcterms:modified>
</cp:coreProperties>
</file>