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0" windowWidth="9720" windowHeight="6405" tabRatio="601"/>
  </bookViews>
  <sheets>
    <sheet name="Ax. 17-2014" sheetId="16" r:id="rId1"/>
  </sheets>
  <calcPr calcId="145621"/>
</workbook>
</file>

<file path=xl/calcChain.xml><?xml version="1.0" encoding="utf-8"?>
<calcChain xmlns="http://schemas.openxmlformats.org/spreadsheetml/2006/main">
  <c r="E12" i="16" l="1"/>
  <c r="E16" i="16"/>
  <c r="E10" i="16"/>
  <c r="F12" i="16"/>
  <c r="F16" i="16"/>
  <c r="F10" i="16" s="1"/>
  <c r="G12" i="16"/>
  <c r="G10" i="16" s="1"/>
  <c r="H10" i="16" s="1"/>
  <c r="G16" i="16"/>
  <c r="H16" i="16"/>
  <c r="H22" i="16"/>
  <c r="H13" i="16"/>
  <c r="H15" i="16"/>
  <c r="H24" i="16"/>
  <c r="H23" i="16"/>
  <c r="H21" i="16"/>
  <c r="H20" i="16"/>
  <c r="H19" i="16"/>
  <c r="H18" i="16"/>
  <c r="H17" i="16"/>
  <c r="H14" i="16"/>
  <c r="H12" i="16" l="1"/>
</calcChain>
</file>

<file path=xl/sharedStrings.xml><?xml version="1.0" encoding="utf-8"?>
<sst xmlns="http://schemas.openxmlformats.org/spreadsheetml/2006/main" count="33" uniqueCount="33">
  <si>
    <t>05</t>
  </si>
  <si>
    <t>01</t>
  </si>
  <si>
    <t>04</t>
  </si>
  <si>
    <t>Հավելված N 1</t>
  </si>
  <si>
    <t>Աղյուսակ N 17</t>
  </si>
  <si>
    <t xml:space="preserve">Հաշվետվություն      </t>
  </si>
  <si>
    <t>Բաժին</t>
  </si>
  <si>
    <t xml:space="preserve">խումբ </t>
  </si>
  <si>
    <t>Դաս</t>
  </si>
  <si>
    <t>Տարեկան պլան*</t>
  </si>
  <si>
    <t>Տարեկան ճշտված պլան**</t>
  </si>
  <si>
    <t>Փաստ</t>
  </si>
  <si>
    <t>Կատարման % ճշտված պլանի նկատմամբ</t>
  </si>
  <si>
    <t xml:space="preserve">այդ թվում`                                                                                                     </t>
  </si>
  <si>
    <t xml:space="preserve"> Ավտոճանապարհների պահպանում և շահագործում</t>
  </si>
  <si>
    <t>(հազար դրամ)</t>
  </si>
  <si>
    <r>
      <t xml:space="preserve">Բյուջետային ծախսերի գործառական դասակարգման բաժինների, խմբերի, դասերի, ֆինանսավորվող ծրագրերի և </t>
    </r>
    <r>
      <rPr>
        <b/>
        <sz val="10"/>
        <color indexed="8"/>
        <rFont val="GHEA Grapalat"/>
        <family val="3"/>
      </rPr>
      <t xml:space="preserve">վերջիններս իրականացնող մարմինների անվանումները </t>
    </r>
  </si>
  <si>
    <t>Հայաստանի Հանրապետության 2015 թվականի պետական բյուջեի հաշվին պետական նշանակության ավտոճանապարհների պահպանման և շահագործման համար կատարված ծախսերի վերաբերյալ</t>
  </si>
  <si>
    <t xml:space="preserve">1. Պետական նշանակության ավտոճանապարհների ընթացիկ և ձմեռային պահպանություն, այդ թվում`   </t>
  </si>
  <si>
    <t>1.1. Միջպետական և հանրապետական նշանակության ավտոճանապարհների ընթացիկ և ձմեռային պահպանություն</t>
  </si>
  <si>
    <t>1.2. Միջպետական և հանրապետական նշանակության ավտոճանապարհների նշագծում</t>
  </si>
  <si>
    <t>1.3 Մետաղական արգելափակոցների պահպանում և վնասված հատվածների վերականգնում</t>
  </si>
  <si>
    <t xml:space="preserve">2. Արհեստական կառույցների պահպանություն և շահագործում, այդ թվում` </t>
  </si>
  <si>
    <t xml:space="preserve">2.1 Պուշկինի թունել                                                                                Լոռու մարզ                                                                </t>
  </si>
  <si>
    <t>2.2 Դիլիջանի թունել                                                                                Գեղարքունիքի և Տավուշի մարզեր</t>
  </si>
  <si>
    <t xml:space="preserve">2.3 Նալբանդի թունել                                                                                                  Լոռու մարզ          </t>
  </si>
  <si>
    <t>2.4 Արաքս գետի վրայի Մեղրիի կամուրջ                                                     Սյունիքի մարզ</t>
  </si>
  <si>
    <t>2.5 Հ-6 Աբովյան-Եղվարդ-Աշտարակ ա/ճ-ի Հրազդան գետի վրայի կամուրջ                                                                             Կոտայքի մարզ</t>
  </si>
  <si>
    <t>2.6 Մ-1 Երևան-Գյումրի-Վրաստանի սահման ա/ճ-ի Քասախ գետի վրայի կամուրջ                                                                           Արագածոտնի մարզ</t>
  </si>
  <si>
    <t>2.7 Մ-3 Մարգարա-Վանաձոր-Տաշիր-Վրաստանի սահման ա/ճ-ի Ձորագետ գետի վրայի կամուրջ                            Լոռու մարզ (ք. Ստեփանավան)</t>
  </si>
  <si>
    <t>2.8 Ջերմուկ քաղաքի կամուրջ                                                                  Վայոց ձորի մարզ</t>
  </si>
  <si>
    <t>* Սահմանված է &lt;&lt;Հայաստանի Հանրապետության 2015 թվականի պետական բյուջեի մասին&gt;&gt; ՀՀ օրենքով:</t>
  </si>
  <si>
    <t xml:space="preserve">**Հաշվի են առնված հաշվետու ժամանակաշրջանում օրենսդրության համաձայն  կատարված փոփոխությունները: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</si>
</sst>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7" formatCode="_-* #,##0.00\ _ _-;\-* #,##0.00\ _ _-;_-* &quot;-&quot;??\ _ _-;_-@_-"/>
    <numFmt numFmtId="185" formatCode="_-* #,##0.00_р_._-;\-* #,##0.00_р_._-;_-* &quot;-&quot;??_р_._-;_-@_-"/>
    <numFmt numFmtId="198" formatCode="_(* #,##0.0_);_(* \(#,##0.0\);_(* &quot;-&quot;??_);_(@_)"/>
    <numFmt numFmtId="200" formatCode="_-* #,##0.0_р_._-;\-* #,##0.0_р_._-;_-* &quot;-&quot;??_р_._-;_-@_-"/>
    <numFmt numFmtId="203" formatCode="0.0%"/>
    <numFmt numFmtId="206" formatCode="_-* #,##0.0\ _ _-;\-* #,##0.0\ _ _-;_-* &quot;-&quot;?\ _ _-;_-@_-"/>
  </numFmts>
  <fonts count="10">
    <font>
      <sz val="10"/>
      <name val="Arial Armenian"/>
      <charset val="204"/>
    </font>
    <font>
      <sz val="10"/>
      <name val="Arial Armenian"/>
      <charset val="204"/>
    </font>
    <font>
      <sz val="8"/>
      <name val="Arial Armenian"/>
      <charset val="204"/>
    </font>
    <font>
      <sz val="10"/>
      <name val="GHEA Grapalat"/>
      <family val="3"/>
    </font>
    <font>
      <b/>
      <sz val="10"/>
      <name val="GHEA Grapalat"/>
      <family val="3"/>
    </font>
    <font>
      <b/>
      <sz val="14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b/>
      <sz val="11"/>
      <name val="GHEA Grapalat"/>
      <family val="3"/>
    </font>
    <font>
      <b/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8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2" borderId="0" xfId="0" applyFont="1" applyFill="1"/>
    <xf numFmtId="0" fontId="6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98" fontId="3" fillId="0" borderId="0" xfId="1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7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203" fontId="4" fillId="0" borderId="1" xfId="2" applyNumberFormat="1" applyFont="1" applyFill="1" applyBorder="1" applyAlignment="1">
      <alignment horizontal="right" vertical="center"/>
    </xf>
    <xf numFmtId="177" fontId="8" fillId="0" borderId="0" xfId="0" applyNumberFormat="1" applyFont="1" applyAlignment="1">
      <alignment horizontal="center" vertical="center" wrapText="1"/>
    </xf>
    <xf numFmtId="177" fontId="3" fillId="0" borderId="0" xfId="0" applyNumberFormat="1" applyFont="1"/>
    <xf numFmtId="206" fontId="3" fillId="0" borderId="0" xfId="0" applyNumberFormat="1" applyFont="1"/>
    <xf numFmtId="200" fontId="4" fillId="2" borderId="1" xfId="1" applyNumberFormat="1" applyFont="1" applyFill="1" applyBorder="1" applyAlignment="1">
      <alignment horizontal="right" vertical="center" wrapText="1"/>
    </xf>
    <xf numFmtId="200" fontId="4" fillId="0" borderId="1" xfId="1" applyNumberFormat="1" applyFont="1" applyBorder="1" applyAlignment="1">
      <alignment horizontal="center" vertical="center" wrapText="1"/>
    </xf>
    <xf numFmtId="200" fontId="3" fillId="2" borderId="1" xfId="1" applyNumberFormat="1" applyFont="1" applyFill="1" applyBorder="1" applyAlignment="1">
      <alignment horizontal="right" vertical="center" wrapText="1"/>
    </xf>
    <xf numFmtId="200" fontId="3" fillId="0" borderId="1" xfId="1" applyNumberFormat="1" applyFont="1" applyFill="1" applyBorder="1" applyAlignment="1">
      <alignment horizontal="right" vertical="center" wrapText="1"/>
    </xf>
    <xf numFmtId="203" fontId="4" fillId="0" borderId="1" xfId="0" applyNumberFormat="1" applyFont="1" applyBorder="1" applyAlignment="1">
      <alignment horizontal="center" vertical="center"/>
    </xf>
    <xf numFmtId="203" fontId="3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8"/>
  <sheetViews>
    <sheetView tabSelected="1" zoomScaleNormal="100" workbookViewId="0">
      <selection activeCell="A6" sqref="A6:H6"/>
    </sheetView>
  </sheetViews>
  <sheetFormatPr defaultRowHeight="13.5"/>
  <cols>
    <col min="1" max="3" width="4.140625" style="1" customWidth="1"/>
    <col min="4" max="4" width="48.140625" style="1" customWidth="1"/>
    <col min="5" max="5" width="16" style="2" customWidth="1"/>
    <col min="6" max="6" width="16.28515625" style="2" customWidth="1"/>
    <col min="7" max="7" width="18.42578125" style="2" customWidth="1"/>
    <col min="8" max="8" width="17" style="2" customWidth="1"/>
    <col min="9" max="16384" width="9.140625" style="1"/>
  </cols>
  <sheetData>
    <row r="1" spans="1:51" ht="19.5" customHeight="1">
      <c r="E1" s="3"/>
      <c r="F1" s="3"/>
      <c r="G1" s="31" t="s">
        <v>3</v>
      </c>
      <c r="H1" s="31"/>
    </row>
    <row r="2" spans="1:51" ht="16.5" customHeight="1">
      <c r="E2" s="3"/>
      <c r="F2" s="3"/>
      <c r="G2" s="31" t="s">
        <v>4</v>
      </c>
      <c r="H2" s="31"/>
    </row>
    <row r="3" spans="1:51" ht="21" customHeight="1">
      <c r="E3" s="3"/>
      <c r="F3" s="3"/>
      <c r="G3" s="13"/>
      <c r="H3" s="13"/>
    </row>
    <row r="4" spans="1:51" ht="21" customHeight="1">
      <c r="E4" s="3"/>
      <c r="F4" s="3"/>
      <c r="G4" s="13"/>
      <c r="H4" s="13"/>
    </row>
    <row r="5" spans="1:51" ht="30" customHeight="1">
      <c r="A5" s="32" t="s">
        <v>5</v>
      </c>
      <c r="B5" s="32"/>
      <c r="C5" s="32"/>
      <c r="D5" s="32"/>
      <c r="E5" s="32"/>
      <c r="F5" s="32"/>
      <c r="G5" s="32"/>
      <c r="H5" s="32"/>
    </row>
    <row r="6" spans="1:51" ht="47.25" customHeight="1">
      <c r="A6" s="33" t="s">
        <v>17</v>
      </c>
      <c r="B6" s="33"/>
      <c r="C6" s="33"/>
      <c r="D6" s="33"/>
      <c r="E6" s="33"/>
      <c r="F6" s="33"/>
      <c r="G6" s="33"/>
      <c r="H6" s="33"/>
    </row>
    <row r="7" spans="1:51" ht="15.75" customHeight="1">
      <c r="A7" s="17"/>
      <c r="B7" s="17"/>
      <c r="C7" s="17"/>
      <c r="D7" s="17"/>
      <c r="E7" s="20"/>
      <c r="F7" s="20"/>
      <c r="G7" s="20"/>
      <c r="H7" s="17"/>
    </row>
    <row r="8" spans="1:51" ht="24.75" customHeight="1">
      <c r="A8" s="3"/>
      <c r="B8" s="3"/>
      <c r="C8" s="3"/>
      <c r="D8" s="3"/>
      <c r="E8" s="3"/>
      <c r="F8" s="3"/>
      <c r="G8" s="30" t="s">
        <v>15</v>
      </c>
      <c r="H8" s="30"/>
    </row>
    <row r="9" spans="1:51" ht="69.75" customHeight="1">
      <c r="A9" s="4" t="s">
        <v>6</v>
      </c>
      <c r="B9" s="4" t="s">
        <v>7</v>
      </c>
      <c r="C9" s="4" t="s">
        <v>8</v>
      </c>
      <c r="D9" s="5" t="s">
        <v>16</v>
      </c>
      <c r="E9" s="5" t="s">
        <v>9</v>
      </c>
      <c r="F9" s="5" t="s">
        <v>10</v>
      </c>
      <c r="G9" s="5" t="s">
        <v>11</v>
      </c>
      <c r="H9" s="5" t="s">
        <v>12</v>
      </c>
    </row>
    <row r="10" spans="1:51" ht="43.5" customHeight="1">
      <c r="A10" s="6" t="s">
        <v>2</v>
      </c>
      <c r="B10" s="6" t="s">
        <v>0</v>
      </c>
      <c r="C10" s="6" t="s">
        <v>1</v>
      </c>
      <c r="D10" s="7" t="s">
        <v>14</v>
      </c>
      <c r="E10" s="23">
        <f>E12+E16</f>
        <v>5958754</v>
      </c>
      <c r="F10" s="23">
        <f>F12+F16</f>
        <v>5958754</v>
      </c>
      <c r="G10" s="23">
        <f>G12+G16</f>
        <v>5918600.4499999993</v>
      </c>
      <c r="H10" s="27">
        <f>IF(G10=0," ",G10/F10)</f>
        <v>0.99326141841062732</v>
      </c>
      <c r="I10" s="21"/>
    </row>
    <row r="11" spans="1:51" s="9" customFormat="1" ht="15.75" customHeight="1">
      <c r="A11" s="8"/>
      <c r="B11" s="8"/>
      <c r="C11" s="8"/>
      <c r="D11" s="16" t="s">
        <v>13</v>
      </c>
      <c r="E11" s="24"/>
      <c r="F11" s="24"/>
      <c r="G11" s="24"/>
      <c r="H11" s="1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s="2" customFormat="1" ht="49.5" customHeight="1">
      <c r="A12" s="10"/>
      <c r="B12" s="10"/>
      <c r="C12" s="10"/>
      <c r="D12" s="14" t="s">
        <v>18</v>
      </c>
      <c r="E12" s="23">
        <f>SUM(E13:E15)</f>
        <v>5728149</v>
      </c>
      <c r="F12" s="23">
        <f>SUM(F13:F15)</f>
        <v>5728149</v>
      </c>
      <c r="G12" s="23">
        <f>SUM(G13:G15)</f>
        <v>5696239.4499999993</v>
      </c>
      <c r="H12" s="27">
        <f>IF(G12=0," ",G12/F12)</f>
        <v>0.99442934358027335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s="2" customFormat="1" ht="48" customHeight="1">
      <c r="A13" s="10"/>
      <c r="B13" s="10"/>
      <c r="C13" s="10"/>
      <c r="D13" s="11" t="s">
        <v>19</v>
      </c>
      <c r="E13" s="25">
        <v>4698149</v>
      </c>
      <c r="F13" s="25">
        <v>4698149</v>
      </c>
      <c r="G13" s="26">
        <v>4666659.13</v>
      </c>
      <c r="H13" s="28">
        <f>IF(G13=0," ",G13/F13)</f>
        <v>0.99329738797130529</v>
      </c>
      <c r="I13" s="2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2" customFormat="1" ht="33.75" customHeight="1">
      <c r="A14" s="10"/>
      <c r="B14" s="10"/>
      <c r="C14" s="10"/>
      <c r="D14" s="11" t="s">
        <v>20</v>
      </c>
      <c r="E14" s="25">
        <v>280000</v>
      </c>
      <c r="F14" s="25">
        <v>280000</v>
      </c>
      <c r="G14" s="25">
        <v>279988.23</v>
      </c>
      <c r="H14" s="28">
        <f t="shared" ref="H14:H24" si="0">IF(G14=0," ",G14/F14)</f>
        <v>0.99995796428571426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2" customFormat="1" ht="37.5" customHeight="1">
      <c r="A15" s="10"/>
      <c r="B15" s="10"/>
      <c r="C15" s="10"/>
      <c r="D15" s="11" t="s">
        <v>21</v>
      </c>
      <c r="E15" s="25">
        <v>750000</v>
      </c>
      <c r="F15" s="25">
        <v>750000</v>
      </c>
      <c r="G15" s="26">
        <v>749592.09</v>
      </c>
      <c r="H15" s="28">
        <f t="shared" si="0"/>
        <v>0.99945611999999995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2" customFormat="1" ht="39.75" customHeight="1">
      <c r="A16" s="10"/>
      <c r="B16" s="10"/>
      <c r="C16" s="10"/>
      <c r="D16" s="14" t="s">
        <v>22</v>
      </c>
      <c r="E16" s="23">
        <f>SUM(E17:E24)</f>
        <v>230605</v>
      </c>
      <c r="F16" s="23">
        <f>SUM(F17:F24)</f>
        <v>230605</v>
      </c>
      <c r="G16" s="23">
        <f>SUM(G17:G24)</f>
        <v>222361</v>
      </c>
      <c r="H16" s="27">
        <f t="shared" si="0"/>
        <v>0.96425055831400008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2" customFormat="1" ht="32.25" customHeight="1">
      <c r="A17" s="10"/>
      <c r="B17" s="10"/>
      <c r="C17" s="10"/>
      <c r="D17" s="12" t="s">
        <v>23</v>
      </c>
      <c r="E17" s="25">
        <v>34513.199999999997</v>
      </c>
      <c r="F17" s="25">
        <v>34513.199999999997</v>
      </c>
      <c r="G17" s="25">
        <v>34513.199999999997</v>
      </c>
      <c r="H17" s="28">
        <f t="shared" si="0"/>
        <v>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2" customFormat="1" ht="33.75" customHeight="1">
      <c r="A18" s="10"/>
      <c r="B18" s="10"/>
      <c r="C18" s="10"/>
      <c r="D18" s="12" t="s">
        <v>24</v>
      </c>
      <c r="E18" s="25">
        <v>94726.8</v>
      </c>
      <c r="F18" s="25">
        <v>94726.8</v>
      </c>
      <c r="G18" s="25">
        <v>94726.8</v>
      </c>
      <c r="H18" s="28">
        <f t="shared" si="0"/>
        <v>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s="2" customFormat="1" ht="30" customHeight="1">
      <c r="A19" s="10"/>
      <c r="B19" s="10"/>
      <c r="C19" s="10"/>
      <c r="D19" s="12" t="s">
        <v>25</v>
      </c>
      <c r="E19" s="25">
        <v>30510</v>
      </c>
      <c r="F19" s="25">
        <v>30510</v>
      </c>
      <c r="G19" s="25">
        <v>30510</v>
      </c>
      <c r="H19" s="28">
        <f t="shared" si="0"/>
        <v>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s="2" customFormat="1" ht="35.25" customHeight="1">
      <c r="A20" s="10"/>
      <c r="B20" s="10"/>
      <c r="C20" s="10"/>
      <c r="D20" s="12" t="s">
        <v>26</v>
      </c>
      <c r="E20" s="25">
        <v>9565</v>
      </c>
      <c r="F20" s="25">
        <v>9565</v>
      </c>
      <c r="G20" s="25">
        <v>9565</v>
      </c>
      <c r="H20" s="28">
        <f t="shared" si="0"/>
        <v>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s="2" customFormat="1" ht="49.5" customHeight="1">
      <c r="A21" s="10"/>
      <c r="B21" s="10"/>
      <c r="C21" s="10"/>
      <c r="D21" s="12" t="s">
        <v>27</v>
      </c>
      <c r="E21" s="25">
        <v>15120</v>
      </c>
      <c r="F21" s="25">
        <v>15120</v>
      </c>
      <c r="G21" s="25">
        <v>15120</v>
      </c>
      <c r="H21" s="28">
        <f t="shared" si="0"/>
        <v>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s="2" customFormat="1" ht="48" customHeight="1">
      <c r="A22" s="10"/>
      <c r="B22" s="10"/>
      <c r="C22" s="10"/>
      <c r="D22" s="12" t="s">
        <v>28</v>
      </c>
      <c r="E22" s="25">
        <v>16488</v>
      </c>
      <c r="F22" s="25">
        <v>16488</v>
      </c>
      <c r="G22" s="25">
        <v>8244</v>
      </c>
      <c r="H22" s="28">
        <f>IF(G22=0," ",G22/F22)</f>
        <v>0.5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s="2" customFormat="1" ht="48.75" customHeight="1">
      <c r="A23" s="10"/>
      <c r="B23" s="10"/>
      <c r="C23" s="10"/>
      <c r="D23" s="12" t="s">
        <v>29</v>
      </c>
      <c r="E23" s="25">
        <v>15498</v>
      </c>
      <c r="F23" s="25">
        <v>15498</v>
      </c>
      <c r="G23" s="25">
        <v>15498</v>
      </c>
      <c r="H23" s="28">
        <f t="shared" si="0"/>
        <v>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s="2" customFormat="1" ht="38.25" customHeight="1">
      <c r="A24" s="10"/>
      <c r="B24" s="10"/>
      <c r="C24" s="10"/>
      <c r="D24" s="12" t="s">
        <v>30</v>
      </c>
      <c r="E24" s="25">
        <v>14184</v>
      </c>
      <c r="F24" s="25">
        <v>14184</v>
      </c>
      <c r="G24" s="25">
        <v>14184</v>
      </c>
      <c r="H24" s="28">
        <f t="shared" si="0"/>
        <v>1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s="2" customFormat="1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s="2" customFormat="1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s="2" customFormat="1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s="2" customFormat="1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s="2" customFormat="1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s="2" customFormat="1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7.25" customHeight="1">
      <c r="A31" s="15" t="s">
        <v>31</v>
      </c>
      <c r="E31" s="1"/>
      <c r="F31" s="1"/>
      <c r="G31" s="1"/>
      <c r="H31" s="18"/>
    </row>
    <row r="32" spans="1:51">
      <c r="A32" s="29" t="s">
        <v>32</v>
      </c>
      <c r="B32" s="29"/>
      <c r="C32" s="29"/>
      <c r="D32" s="29"/>
      <c r="E32" s="29"/>
      <c r="F32" s="29"/>
      <c r="G32" s="29"/>
      <c r="H32" s="29"/>
    </row>
    <row r="33" spans="5:8">
      <c r="E33" s="1"/>
      <c r="F33" s="1"/>
      <c r="G33" s="1"/>
      <c r="H33" s="1"/>
    </row>
    <row r="34" spans="5:8">
      <c r="E34" s="1"/>
      <c r="F34" s="1"/>
      <c r="G34" s="1"/>
      <c r="H34" s="1"/>
    </row>
    <row r="35" spans="5:8">
      <c r="E35" s="1"/>
      <c r="F35" s="1"/>
      <c r="G35" s="1"/>
      <c r="H35" s="1"/>
    </row>
    <row r="36" spans="5:8">
      <c r="E36" s="1"/>
      <c r="F36" s="1"/>
      <c r="G36" s="1"/>
      <c r="H36" s="1"/>
    </row>
    <row r="37" spans="5:8">
      <c r="E37" s="1"/>
      <c r="F37" s="1"/>
      <c r="G37" s="1"/>
      <c r="H37" s="1"/>
    </row>
    <row r="38" spans="5:8">
      <c r="E38" s="1"/>
      <c r="F38" s="1"/>
      <c r="G38" s="1"/>
      <c r="H38" s="1"/>
    </row>
    <row r="39" spans="5:8">
      <c r="E39" s="1"/>
      <c r="F39" s="1"/>
      <c r="G39" s="1"/>
      <c r="H39" s="1"/>
    </row>
    <row r="40" spans="5:8">
      <c r="E40" s="1"/>
      <c r="F40" s="1"/>
      <c r="G40" s="1"/>
      <c r="H40" s="1"/>
    </row>
    <row r="41" spans="5:8">
      <c r="E41" s="1"/>
      <c r="F41" s="1"/>
      <c r="G41" s="1"/>
      <c r="H41" s="1"/>
    </row>
    <row r="42" spans="5:8">
      <c r="E42" s="1"/>
      <c r="F42" s="1"/>
      <c r="G42" s="1"/>
      <c r="H42" s="1"/>
    </row>
    <row r="43" spans="5:8">
      <c r="E43" s="1"/>
      <c r="F43" s="1"/>
      <c r="G43" s="1"/>
      <c r="H43" s="1"/>
    </row>
    <row r="44" spans="5:8">
      <c r="E44" s="1"/>
      <c r="F44" s="1"/>
      <c r="G44" s="1"/>
      <c r="H44" s="1"/>
    </row>
    <row r="45" spans="5:8">
      <c r="E45" s="1"/>
      <c r="F45" s="1"/>
      <c r="G45" s="1"/>
      <c r="H45" s="1"/>
    </row>
    <row r="46" spans="5:8">
      <c r="E46" s="1"/>
      <c r="F46" s="1"/>
      <c r="G46" s="1"/>
      <c r="H46" s="1"/>
    </row>
    <row r="47" spans="5:8">
      <c r="E47" s="1"/>
      <c r="F47" s="1"/>
      <c r="G47" s="1"/>
      <c r="H47" s="1"/>
    </row>
    <row r="48" spans="5:8">
      <c r="E48" s="1"/>
      <c r="F48" s="1"/>
      <c r="G48" s="1"/>
      <c r="H48" s="1"/>
    </row>
    <row r="49" spans="5:8">
      <c r="E49" s="1"/>
      <c r="F49" s="1"/>
      <c r="G49" s="1"/>
      <c r="H49" s="1"/>
    </row>
    <row r="50" spans="5:8">
      <c r="E50" s="1"/>
      <c r="F50" s="1"/>
      <c r="G50" s="1"/>
      <c r="H50" s="1"/>
    </row>
    <row r="51" spans="5:8">
      <c r="E51" s="1"/>
      <c r="F51" s="1"/>
      <c r="G51" s="1"/>
      <c r="H51" s="1"/>
    </row>
    <row r="52" spans="5:8">
      <c r="E52" s="1"/>
      <c r="F52" s="1"/>
      <c r="G52" s="1"/>
      <c r="H52" s="1"/>
    </row>
    <row r="53" spans="5:8">
      <c r="E53" s="1"/>
      <c r="F53" s="1"/>
      <c r="G53" s="1"/>
      <c r="H53" s="1"/>
    </row>
    <row r="54" spans="5:8">
      <c r="E54" s="1"/>
      <c r="F54" s="1"/>
      <c r="G54" s="1"/>
      <c r="H54" s="1"/>
    </row>
    <row r="55" spans="5:8">
      <c r="E55" s="1"/>
      <c r="F55" s="1"/>
      <c r="G55" s="1"/>
      <c r="H55" s="1"/>
    </row>
    <row r="56" spans="5:8">
      <c r="E56" s="1"/>
      <c r="F56" s="1"/>
      <c r="G56" s="1"/>
      <c r="H56" s="1"/>
    </row>
    <row r="57" spans="5:8">
      <c r="E57" s="1"/>
      <c r="F57" s="1"/>
      <c r="G57" s="1"/>
      <c r="H57" s="1"/>
    </row>
    <row r="58" spans="5:8">
      <c r="E58" s="1"/>
      <c r="F58" s="1"/>
      <c r="G58" s="1"/>
      <c r="H58" s="1"/>
    </row>
    <row r="59" spans="5:8">
      <c r="E59" s="1"/>
      <c r="F59" s="1"/>
      <c r="G59" s="1"/>
      <c r="H59" s="1"/>
    </row>
    <row r="60" spans="5:8">
      <c r="E60" s="1"/>
      <c r="F60" s="1"/>
      <c r="G60" s="1"/>
      <c r="H60" s="1"/>
    </row>
    <row r="61" spans="5:8">
      <c r="E61" s="1"/>
      <c r="F61" s="1"/>
      <c r="G61" s="1"/>
      <c r="H61" s="1"/>
    </row>
    <row r="62" spans="5:8">
      <c r="E62" s="1"/>
      <c r="F62" s="1"/>
      <c r="G62" s="1"/>
      <c r="H62" s="1"/>
    </row>
    <row r="63" spans="5:8">
      <c r="E63" s="1"/>
      <c r="F63" s="1"/>
      <c r="G63" s="1"/>
      <c r="H63" s="1"/>
    </row>
    <row r="64" spans="5:8">
      <c r="E64" s="1"/>
      <c r="F64" s="1"/>
      <c r="G64" s="1"/>
      <c r="H64" s="1"/>
    </row>
    <row r="65" spans="5:8">
      <c r="E65" s="1"/>
      <c r="F65" s="1"/>
      <c r="G65" s="1"/>
      <c r="H65" s="1"/>
    </row>
    <row r="66" spans="5:8">
      <c r="E66" s="1"/>
      <c r="F66" s="1"/>
      <c r="G66" s="1"/>
      <c r="H66" s="1"/>
    </row>
    <row r="67" spans="5:8">
      <c r="E67" s="1"/>
      <c r="F67" s="1"/>
      <c r="G67" s="1"/>
      <c r="H67" s="1"/>
    </row>
    <row r="68" spans="5:8">
      <c r="E68" s="1"/>
      <c r="F68" s="1"/>
      <c r="G68" s="1"/>
      <c r="H68" s="1"/>
    </row>
    <row r="69" spans="5:8">
      <c r="E69" s="1"/>
      <c r="F69" s="1"/>
      <c r="G69" s="1"/>
      <c r="H69" s="1"/>
    </row>
    <row r="70" spans="5:8">
      <c r="E70" s="1"/>
      <c r="F70" s="1"/>
      <c r="G70" s="1"/>
      <c r="H70" s="1"/>
    </row>
    <row r="71" spans="5:8">
      <c r="E71" s="1"/>
      <c r="F71" s="1"/>
      <c r="G71" s="1"/>
      <c r="H71" s="1"/>
    </row>
    <row r="72" spans="5:8">
      <c r="E72" s="1"/>
      <c r="F72" s="1"/>
      <c r="G72" s="1"/>
      <c r="H72" s="1"/>
    </row>
    <row r="73" spans="5:8">
      <c r="E73" s="1"/>
      <c r="F73" s="1"/>
      <c r="G73" s="1"/>
      <c r="H73" s="1"/>
    </row>
    <row r="74" spans="5:8">
      <c r="E74" s="1"/>
      <c r="F74" s="1"/>
      <c r="G74" s="1"/>
      <c r="H74" s="1"/>
    </row>
    <row r="75" spans="5:8">
      <c r="E75" s="1"/>
      <c r="F75" s="1"/>
      <c r="G75" s="1"/>
      <c r="H75" s="1"/>
    </row>
    <row r="76" spans="5:8">
      <c r="E76" s="1"/>
      <c r="F76" s="1"/>
      <c r="G76" s="1"/>
      <c r="H76" s="1"/>
    </row>
    <row r="77" spans="5:8">
      <c r="E77" s="1"/>
      <c r="F77" s="1"/>
      <c r="G77" s="1"/>
      <c r="H77" s="1"/>
    </row>
    <row r="78" spans="5:8">
      <c r="E78" s="1"/>
      <c r="F78" s="1"/>
      <c r="G78" s="1"/>
      <c r="H78" s="1"/>
    </row>
    <row r="79" spans="5:8">
      <c r="E79" s="1"/>
      <c r="F79" s="1"/>
      <c r="G79" s="1"/>
      <c r="H79" s="1"/>
    </row>
    <row r="80" spans="5:8">
      <c r="E80" s="1"/>
      <c r="F80" s="1"/>
      <c r="G80" s="1"/>
      <c r="H80" s="1"/>
    </row>
    <row r="81" spans="5:8">
      <c r="E81" s="1"/>
      <c r="F81" s="1"/>
      <c r="G81" s="1"/>
      <c r="H81" s="1"/>
    </row>
    <row r="82" spans="5:8">
      <c r="E82" s="1"/>
      <c r="F82" s="1"/>
      <c r="G82" s="1"/>
      <c r="H82" s="1"/>
    </row>
    <row r="83" spans="5:8">
      <c r="E83" s="1"/>
      <c r="F83" s="1"/>
      <c r="G83" s="1"/>
      <c r="H83" s="1"/>
    </row>
    <row r="84" spans="5:8">
      <c r="E84" s="1"/>
      <c r="F84" s="1"/>
      <c r="G84" s="1"/>
      <c r="H84" s="1"/>
    </row>
    <row r="85" spans="5:8">
      <c r="E85" s="1"/>
      <c r="F85" s="1"/>
      <c r="G85" s="1"/>
      <c r="H85" s="1"/>
    </row>
    <row r="86" spans="5:8">
      <c r="E86" s="1"/>
      <c r="F86" s="1"/>
      <c r="G86" s="1"/>
      <c r="H86" s="1"/>
    </row>
    <row r="87" spans="5:8">
      <c r="E87" s="1"/>
      <c r="F87" s="1"/>
      <c r="G87" s="1"/>
      <c r="H87" s="1"/>
    </row>
    <row r="88" spans="5:8">
      <c r="E88" s="1"/>
      <c r="F88" s="1"/>
      <c r="G88" s="1"/>
      <c r="H88" s="1"/>
    </row>
  </sheetData>
  <mergeCells count="6">
    <mergeCell ref="A32:H32"/>
    <mergeCell ref="G8:H8"/>
    <mergeCell ref="G1:H1"/>
    <mergeCell ref="G2:H2"/>
    <mergeCell ref="A5:H5"/>
    <mergeCell ref="A6:H6"/>
  </mergeCells>
  <phoneticPr fontId="2" type="noConversion"/>
  <pageMargins left="0.25" right="0.27" top="0.32" bottom="0.35" header="0.17" footer="0.19"/>
  <pageSetup paperSize="9" scale="75" firstPageNumber="1216" orientation="portrait" useFirstPageNumber="1" verticalDpi="1200" r:id="rId1"/>
  <headerFooter alignWithMargins="0">
    <oddFooter>&amp;L&amp;"GHEA Grapalat,Regular"&amp;8Հայաստանի Հանրապետության 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Ax. 17-2014</vt:lpstr>
    </vt:vector>
  </TitlesOfParts>
  <Company>ArmRoads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</dc:creator>
  <cp:lastModifiedBy>Kristina Gevorgyan</cp:lastModifiedBy>
  <cp:lastPrinted>2016-04-19T09:55:54Z</cp:lastPrinted>
  <dcterms:created xsi:type="dcterms:W3CDTF">2004-12-15T12:21:44Z</dcterms:created>
  <dcterms:modified xsi:type="dcterms:W3CDTF">2016-06-22T12:02:22Z</dcterms:modified>
</cp:coreProperties>
</file>