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905" yWindow="4920" windowWidth="4095" windowHeight="1215"/>
  </bookViews>
  <sheets>
    <sheet name="Sheet1" sheetId="1" r:id="rId1"/>
  </sheets>
  <definedNames>
    <definedName name="_xlnm.Print_Titles" localSheetId="0">Sheet1!$7:$7</definedName>
  </definedNames>
  <calcPr calcId="145621" fullCalcOnLoad="1"/>
</workbook>
</file>

<file path=xl/calcChain.xml><?xml version="1.0" encoding="utf-8"?>
<calcChain xmlns="http://schemas.openxmlformats.org/spreadsheetml/2006/main">
  <c r="K23" i="1" l="1"/>
  <c r="K24" i="1"/>
  <c r="K41" i="1"/>
  <c r="H8" i="1"/>
  <c r="J8" i="1"/>
  <c r="K8" i="1" s="1"/>
  <c r="I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K45" i="1"/>
  <c r="K46" i="1"/>
  <c r="K47" i="1"/>
  <c r="K48" i="1"/>
  <c r="K49" i="1"/>
  <c r="K50" i="1"/>
</calcChain>
</file>

<file path=xl/sharedStrings.xml><?xml version="1.0" encoding="utf-8"?>
<sst xmlns="http://schemas.openxmlformats.org/spreadsheetml/2006/main" count="96" uniqueCount="83">
  <si>
    <t>x</t>
  </si>
  <si>
    <t>411100</t>
  </si>
  <si>
    <t>411200</t>
  </si>
  <si>
    <t>411300</t>
  </si>
  <si>
    <t>421200</t>
  </si>
  <si>
    <t>421300</t>
  </si>
  <si>
    <t>421400</t>
  </si>
  <si>
    <t>421500</t>
  </si>
  <si>
    <t>421600</t>
  </si>
  <si>
    <t>421700</t>
  </si>
  <si>
    <t>422100</t>
  </si>
  <si>
    <t>422200</t>
  </si>
  <si>
    <t>423100</t>
  </si>
  <si>
    <t>423400</t>
  </si>
  <si>
    <t>423700</t>
  </si>
  <si>
    <t>423900</t>
  </si>
  <si>
    <t>424100</t>
  </si>
  <si>
    <t>425100</t>
  </si>
  <si>
    <t>425200</t>
  </si>
  <si>
    <t>426100</t>
  </si>
  <si>
    <t>426400</t>
  </si>
  <si>
    <t>426700</t>
  </si>
  <si>
    <t>482300</t>
  </si>
  <si>
    <t>489100</t>
  </si>
  <si>
    <t>511300</t>
  </si>
  <si>
    <t>512200</t>
  </si>
  <si>
    <t>513200</t>
  </si>
  <si>
    <t>513300</t>
  </si>
  <si>
    <t>513400</t>
  </si>
  <si>
    <t>Փաստ</t>
  </si>
  <si>
    <t>Կատարման % ճշտված պլանի նկատմամբ</t>
  </si>
  <si>
    <t>1.1 ԱՇԽԱՏԱՆՔԻ ՎԱՐՁԱՏՐՈՒԹՅՈՒՆ</t>
  </si>
  <si>
    <t>- Աշխատողների աշխատավարձեր և հավելավճարներ</t>
  </si>
  <si>
    <t>- Պարգևատրումներ, դրամական խրախուսումներ և հատուկ վճարներ</t>
  </si>
  <si>
    <t>- Քաղաքացիական, դատական և պետական այլ ծառայողների պարգևատրում</t>
  </si>
  <si>
    <t>2. ԾԱՌԱՅՈՒԹՅՈՒՆՆԵՐԻ ԵՎ ԱՊՐԱՆՔՆԵՐԻ ՁԵՌՔԲԵՐՈՒՄ</t>
  </si>
  <si>
    <t>2.1. Շարունակական ծախսեր</t>
  </si>
  <si>
    <t xml:space="preserve">- Էներգետիկ ծառայություններ </t>
  </si>
  <si>
    <t>- Կոմունալ ծառայություններ</t>
  </si>
  <si>
    <t xml:space="preserve">- Կապի ծառայություններ </t>
  </si>
  <si>
    <t>- Ապահովագրական ծախսեր</t>
  </si>
  <si>
    <t>- Գույքի և սարքավորումների վարձակալություն</t>
  </si>
  <si>
    <t xml:space="preserve">- Արտագերատեսչական ծախսեր </t>
  </si>
  <si>
    <t>2.2. Գործուղումների և շրջագայության ծախսեր</t>
  </si>
  <si>
    <t>- Ներքին գործուղումներ</t>
  </si>
  <si>
    <t>- Արտասահմանյան գործուղումների գծով ծախսեր</t>
  </si>
  <si>
    <t>2.3. Պայմանագրային այլ ծառայությունների ձեռքբերում</t>
  </si>
  <si>
    <t>- վարչական ծառայություններ</t>
  </si>
  <si>
    <t>- Տեղեկատվական ծառայություն</t>
  </si>
  <si>
    <t>- Ներկայացուցչական ծախսեր</t>
  </si>
  <si>
    <t>- Ընդհանուր բնույթի այլ ծառայություններ</t>
  </si>
  <si>
    <t>2.4. Այլ մասնագիտական ծառայությունների ձեռքբերում</t>
  </si>
  <si>
    <t>Մասնագիտական ծառայություններ</t>
  </si>
  <si>
    <t>2.5. Ընթացիկ նորոգում և պահպանում (ծառայություններ և նյութեր)</t>
  </si>
  <si>
    <t>- Շենքերի և կառույցների ընթացիկ նորոգում և պահպանում</t>
  </si>
  <si>
    <t>- Մեքենաների և սարքավորումների ընթացիկ նորոգում և պահպանում</t>
  </si>
  <si>
    <t>2.6. Նյութեր (ապրանքներ)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</si>
  <si>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</si>
  <si>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</si>
  <si>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</si>
  <si>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7. ԱՅԼ ԾԱԽՍԵՐ</t>
  </si>
  <si>
    <t xml:space="preserve">7.2. Հարկեր, պարտադիր վճարներ և տույժեր, որոնք կառավարման տարբեր մակարդակների կողմից կիրառվում են միմյանց նկատմամբ </t>
  </si>
  <si>
    <t>- Պարտադիր վճարներ</t>
  </si>
  <si>
    <t>7.7. Պահուստային միջոցներ</t>
  </si>
  <si>
    <t>- Պահուստային միջոցներ</t>
  </si>
  <si>
    <t>1. ՀԻՄՆԱԿԱՆ ՄԻՋՈՑՆԵՐ</t>
  </si>
  <si>
    <t>- Շենքերի և շինությունների կապիտալ վերանորոգում</t>
  </si>
  <si>
    <t>- Վարչական սարքավորումներ</t>
  </si>
  <si>
    <t>- Ոչ նյութական հիմնական միջոցներ</t>
  </si>
  <si>
    <t>- Գեոդեզիական քարտեզագրական ծախսեր</t>
  </si>
  <si>
    <t xml:space="preserve">- Նախագծահետազոտական ծախսեր </t>
  </si>
  <si>
    <t>Հավելված N 3</t>
  </si>
  <si>
    <t>Հաշվետվություն</t>
  </si>
  <si>
    <t>(հազար դրամ)</t>
  </si>
  <si>
    <t>ԾԱԽՍԱՅԻՆ ՀՈԴՎԱԾՆԵՐԻ ԱՆՎԱՆՈՒՄՆԵՐԸ</t>
  </si>
  <si>
    <t>Տարեկան պլան*</t>
  </si>
  <si>
    <t>Տարեկան ճշտված պլան**</t>
  </si>
  <si>
    <t>Հայաստանի Հանրապետության կառավարությանն առընթեր անշարժ գույքի կադաստրի պետական կոմիտեի համակարգի 2014 թվականի ծախսերի կատարման վերաբերյալ</t>
  </si>
  <si>
    <t xml:space="preserve">ԸՆԴԱՄԵՆԸ ԾԱԽՍԵՐ  </t>
  </si>
  <si>
    <t>Բ. ՈՉ ՖԻՆԱՆՍԱԿԱՆ ԱԿՏԻՎՆԵՐԻ ԳԾՈՎ ԾԱԽՍԵՐ</t>
  </si>
  <si>
    <t>Ա. ԸՆԹԱՑԻԿ ԾԱԽՍԵՐ</t>
  </si>
  <si>
    <t xml:space="preserve">**Հաշվի են առնված հաշվետու ժամանակաշրջանում օրենսդրության համաձայն  կատարված փոփոխությունները:       </t>
  </si>
  <si>
    <t xml:space="preserve">* Հաստատված է «Հայաստանի Հանրապետության 2014 թվականի պետական բյուջեի մասին» Հայաստանի Հանրապետության օրենքով: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</si>
</sst>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1" formatCode="#,##0.00&quot;  &quot;;[Red]\-#,##0.00&quot;  &quot;"/>
    <numFmt numFmtId="185" formatCode="#,##0.00\ ;\(#,##0.00\)"/>
    <numFmt numFmtId="189" formatCode="0.0%"/>
    <numFmt numFmtId="190" formatCode="#,##0.0&quot;  &quot;;[Red]\-#,##0.0&quot;  &quot;"/>
  </numFmts>
  <fonts count="8" x14ac:knownFonts="1">
    <font>
      <sz val="8"/>
      <name val="GHEA Grapalat"/>
    </font>
    <font>
      <sz val="10"/>
      <name val="Arial"/>
    </font>
    <font>
      <sz val="10"/>
      <name val="GHEA Grapalat"/>
      <family val="3"/>
    </font>
    <font>
      <b/>
      <sz val="8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81" fontId="1" fillId="0" borderId="0" applyFont="0" applyFill="0" applyProtection="0"/>
  </cellStyleXfs>
  <cellXfs count="33">
    <xf numFmtId="0" fontId="0" fillId="0" borderId="0" xfId="0"/>
    <xf numFmtId="0" fontId="0" fillId="0" borderId="0" xfId="0" applyAlignment="1">
      <alignment horizontal="left" vertical="top" wrapText="1"/>
    </xf>
    <xf numFmtId="185" fontId="0" fillId="0" borderId="0" xfId="0" applyNumberFormat="1" applyAlignment="1">
      <alignment horizontal="right" vertical="top"/>
    </xf>
    <xf numFmtId="185" fontId="0" fillId="0" borderId="0" xfId="0" applyNumberFormat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185" fontId="6" fillId="0" borderId="0" xfId="0" applyNumberFormat="1" applyFont="1" applyAlignment="1">
      <alignment horizontal="right" vertical="top"/>
    </xf>
    <xf numFmtId="185" fontId="2" fillId="0" borderId="1" xfId="0" applyNumberFormat="1" applyFont="1" applyBorder="1" applyAlignment="1">
      <alignment horizontal="center" vertical="center" wrapText="1"/>
    </xf>
    <xf numFmtId="185" fontId="2" fillId="0" borderId="2" xfId="0" applyNumberFormat="1" applyFont="1" applyBorder="1" applyAlignment="1">
      <alignment horizontal="center" vertical="center" wrapText="1"/>
    </xf>
    <xf numFmtId="185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9" fontId="2" fillId="0" borderId="5" xfId="0" applyNumberFormat="1" applyFont="1" applyBorder="1" applyAlignment="1">
      <alignment horizontal="center" vertical="center"/>
    </xf>
    <xf numFmtId="189" fontId="0" fillId="0" borderId="0" xfId="0" applyNumberFormat="1" applyAlignment="1">
      <alignment horizontal="right" vertical="top"/>
    </xf>
    <xf numFmtId="190" fontId="2" fillId="0" borderId="6" xfId="1" applyNumberFormat="1" applyFont="1" applyBorder="1" applyAlignment="1">
      <alignment horizontal="center" vertical="center" wrapText="1"/>
    </xf>
    <xf numFmtId="190" fontId="7" fillId="0" borderId="6" xfId="1" applyNumberFormat="1" applyFont="1" applyBorder="1" applyAlignment="1">
      <alignment horizontal="center" vertical="center" wrapText="1"/>
    </xf>
    <xf numFmtId="190" fontId="0" fillId="0" borderId="0" xfId="0" applyNumberFormat="1" applyAlignment="1">
      <alignment horizontal="right" vertical="top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tabSelected="1" showOutlineSymbols="0" workbookViewId="0">
      <selection activeCell="B11" sqref="B11:G11"/>
    </sheetView>
  </sheetViews>
  <sheetFormatPr defaultColWidth="9.140625" defaultRowHeight="12.75" customHeight="1" x14ac:dyDescent="0.25"/>
  <cols>
    <col min="1" max="1" width="10.140625" style="1" customWidth="1"/>
    <col min="2" max="6" width="9.140625" style="1" customWidth="1"/>
    <col min="7" max="7" width="34.28515625" style="1" customWidth="1"/>
    <col min="8" max="8" width="22.42578125" style="2" customWidth="1"/>
    <col min="9" max="9" width="18" style="2" customWidth="1"/>
    <col min="10" max="10" width="19.28515625" style="2" customWidth="1"/>
    <col min="11" max="11" width="16" style="2" customWidth="1"/>
    <col min="12" max="32" width="12.85546875" style="2" customWidth="1"/>
  </cols>
  <sheetData>
    <row r="1" spans="1:32" ht="12.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5" t="s">
        <v>71</v>
      </c>
    </row>
    <row r="2" spans="1:32" ht="12.7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4"/>
    </row>
    <row r="3" spans="1:32" ht="21" customHeight="1" x14ac:dyDescent="0.25">
      <c r="A3" s="26" t="s">
        <v>72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32" ht="12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32" ht="44.25" customHeight="1" x14ac:dyDescent="0.25">
      <c r="A5" s="27" t="s">
        <v>77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32" ht="17.25" customHeight="1" x14ac:dyDescent="0.25">
      <c r="A6" s="28"/>
      <c r="B6" s="28"/>
      <c r="C6" s="28"/>
      <c r="D6" s="28"/>
      <c r="E6" s="28"/>
      <c r="F6" s="28"/>
      <c r="G6" s="28"/>
      <c r="H6" s="8"/>
      <c r="I6" s="8"/>
      <c r="J6" s="29" t="s">
        <v>73</v>
      </c>
      <c r="K6" s="29"/>
    </row>
    <row r="7" spans="1:32" ht="48" customHeight="1" x14ac:dyDescent="0.25">
      <c r="A7" s="23" t="s">
        <v>74</v>
      </c>
      <c r="B7" s="24"/>
      <c r="C7" s="24"/>
      <c r="D7" s="24"/>
      <c r="E7" s="24"/>
      <c r="F7" s="24"/>
      <c r="G7" s="24"/>
      <c r="H7" s="9" t="s">
        <v>75</v>
      </c>
      <c r="I7" s="10" t="s">
        <v>76</v>
      </c>
      <c r="J7" s="10" t="s">
        <v>29</v>
      </c>
      <c r="K7" s="11" t="s">
        <v>30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/>
    </row>
    <row r="8" spans="1:32" ht="19.5" customHeight="1" x14ac:dyDescent="0.25">
      <c r="A8" s="18" t="s">
        <v>78</v>
      </c>
      <c r="B8" s="18"/>
      <c r="C8" s="18"/>
      <c r="D8" s="18"/>
      <c r="E8" s="18"/>
      <c r="F8" s="18"/>
      <c r="G8" s="19"/>
      <c r="H8" s="15">
        <f>H9+H44</f>
        <v>4139647</v>
      </c>
      <c r="I8" s="15">
        <f>I9+I44</f>
        <v>4139647</v>
      </c>
      <c r="J8" s="15">
        <f>J9+J44</f>
        <v>3680158.2</v>
      </c>
      <c r="K8" s="13">
        <f>J8/I8</f>
        <v>0.88900290290452311</v>
      </c>
      <c r="AF8"/>
    </row>
    <row r="9" spans="1:32" ht="18.75" customHeight="1" x14ac:dyDescent="0.25">
      <c r="A9" s="12" t="s">
        <v>0</v>
      </c>
      <c r="B9" s="20" t="s">
        <v>80</v>
      </c>
      <c r="C9" s="21"/>
      <c r="D9" s="21"/>
      <c r="E9" s="21"/>
      <c r="F9" s="21"/>
      <c r="G9" s="22"/>
      <c r="H9" s="15">
        <v>3575316.5</v>
      </c>
      <c r="I9" s="15">
        <v>3575316.5</v>
      </c>
      <c r="J9" s="15">
        <v>3142005.12</v>
      </c>
      <c r="K9" s="13">
        <f t="shared" ref="K9:K50" si="0">J9/I9</f>
        <v>0.87880474917395424</v>
      </c>
      <c r="AF9"/>
    </row>
    <row r="10" spans="1:32" ht="19.5" customHeight="1" x14ac:dyDescent="0.25">
      <c r="A10" s="12" t="s">
        <v>0</v>
      </c>
      <c r="B10" s="20" t="s">
        <v>31</v>
      </c>
      <c r="C10" s="21"/>
      <c r="D10" s="21"/>
      <c r="E10" s="21"/>
      <c r="F10" s="21"/>
      <c r="G10" s="22"/>
      <c r="H10" s="15">
        <v>2989052.7</v>
      </c>
      <c r="I10" s="15">
        <v>2984502.7</v>
      </c>
      <c r="J10" s="15">
        <v>2625423.56</v>
      </c>
      <c r="K10" s="13">
        <f t="shared" si="0"/>
        <v>0.87968543637102414</v>
      </c>
      <c r="AF10"/>
    </row>
    <row r="11" spans="1:32" ht="18.75" customHeight="1" x14ac:dyDescent="0.25">
      <c r="A11" s="12" t="s">
        <v>1</v>
      </c>
      <c r="B11" s="20" t="s">
        <v>32</v>
      </c>
      <c r="C11" s="21"/>
      <c r="D11" s="21"/>
      <c r="E11" s="21"/>
      <c r="F11" s="21"/>
      <c r="G11" s="22"/>
      <c r="H11" s="15">
        <v>2101495.2000000002</v>
      </c>
      <c r="I11" s="15">
        <v>2096945.2</v>
      </c>
      <c r="J11" s="15">
        <v>1737866.06</v>
      </c>
      <c r="K11" s="13">
        <f t="shared" si="0"/>
        <v>0.82876083743151707</v>
      </c>
      <c r="AF11"/>
    </row>
    <row r="12" spans="1:32" ht="20.100000000000001" customHeight="1" x14ac:dyDescent="0.25">
      <c r="A12" s="12" t="s">
        <v>2</v>
      </c>
      <c r="B12" s="20" t="s">
        <v>33</v>
      </c>
      <c r="C12" s="21"/>
      <c r="D12" s="21"/>
      <c r="E12" s="21"/>
      <c r="F12" s="21"/>
      <c r="G12" s="22"/>
      <c r="H12" s="15">
        <v>796278.7</v>
      </c>
      <c r="I12" s="15">
        <v>796278.7</v>
      </c>
      <c r="J12" s="15">
        <v>796278.7</v>
      </c>
      <c r="K12" s="13">
        <f t="shared" si="0"/>
        <v>1</v>
      </c>
      <c r="AF12"/>
    </row>
    <row r="13" spans="1:32" ht="20.100000000000001" customHeight="1" x14ac:dyDescent="0.25">
      <c r="A13" s="12" t="s">
        <v>3</v>
      </c>
      <c r="B13" s="20" t="s">
        <v>34</v>
      </c>
      <c r="C13" s="21"/>
      <c r="D13" s="21"/>
      <c r="E13" s="21"/>
      <c r="F13" s="21"/>
      <c r="G13" s="22"/>
      <c r="H13" s="15">
        <v>91278.8</v>
      </c>
      <c r="I13" s="15">
        <v>91278.8</v>
      </c>
      <c r="J13" s="15">
        <v>91278.8</v>
      </c>
      <c r="K13" s="13">
        <f t="shared" si="0"/>
        <v>1</v>
      </c>
      <c r="AF13"/>
    </row>
    <row r="14" spans="1:32" ht="20.100000000000001" customHeight="1" x14ac:dyDescent="0.25">
      <c r="A14" s="12" t="s">
        <v>0</v>
      </c>
      <c r="B14" s="20" t="s">
        <v>35</v>
      </c>
      <c r="C14" s="21"/>
      <c r="D14" s="21"/>
      <c r="E14" s="21"/>
      <c r="F14" s="21"/>
      <c r="G14" s="22"/>
      <c r="H14" s="15">
        <v>577763.80000000005</v>
      </c>
      <c r="I14" s="15">
        <v>582313.80000000005</v>
      </c>
      <c r="J14" s="15">
        <v>514956.71</v>
      </c>
      <c r="K14" s="13">
        <f t="shared" si="0"/>
        <v>0.88432853557652247</v>
      </c>
      <c r="AF14"/>
    </row>
    <row r="15" spans="1:32" ht="18" customHeight="1" x14ac:dyDescent="0.25">
      <c r="A15" s="12" t="s">
        <v>0</v>
      </c>
      <c r="B15" s="20" t="s">
        <v>36</v>
      </c>
      <c r="C15" s="21"/>
      <c r="D15" s="21"/>
      <c r="E15" s="21"/>
      <c r="F15" s="21"/>
      <c r="G15" s="22"/>
      <c r="H15" s="15">
        <v>316263.8</v>
      </c>
      <c r="I15" s="15">
        <v>315063.8</v>
      </c>
      <c r="J15" s="15">
        <v>259253.41</v>
      </c>
      <c r="K15" s="13">
        <f t="shared" si="0"/>
        <v>0.82286003660211049</v>
      </c>
      <c r="AF15"/>
    </row>
    <row r="16" spans="1:32" ht="20.100000000000001" customHeight="1" x14ac:dyDescent="0.25">
      <c r="A16" s="12" t="s">
        <v>4</v>
      </c>
      <c r="B16" s="20" t="s">
        <v>37</v>
      </c>
      <c r="C16" s="21"/>
      <c r="D16" s="21"/>
      <c r="E16" s="21"/>
      <c r="F16" s="21"/>
      <c r="G16" s="22"/>
      <c r="H16" s="15">
        <v>121225.60000000001</v>
      </c>
      <c r="I16" s="15">
        <v>121225.60000000001</v>
      </c>
      <c r="J16" s="15">
        <v>84513.2</v>
      </c>
      <c r="K16" s="13">
        <f t="shared" si="0"/>
        <v>0.69715637621096527</v>
      </c>
      <c r="AF16"/>
    </row>
    <row r="17" spans="1:32" ht="17.25" customHeight="1" x14ac:dyDescent="0.25">
      <c r="A17" s="12" t="s">
        <v>5</v>
      </c>
      <c r="B17" s="20" t="s">
        <v>38</v>
      </c>
      <c r="C17" s="21"/>
      <c r="D17" s="21"/>
      <c r="E17" s="21"/>
      <c r="F17" s="21"/>
      <c r="G17" s="22"/>
      <c r="H17" s="15">
        <v>1962.8</v>
      </c>
      <c r="I17" s="15">
        <v>1962.8</v>
      </c>
      <c r="J17" s="15">
        <v>1962.8</v>
      </c>
      <c r="K17" s="13">
        <f t="shared" si="0"/>
        <v>1</v>
      </c>
      <c r="AF17"/>
    </row>
    <row r="18" spans="1:32" ht="20.100000000000001" customHeight="1" x14ac:dyDescent="0.25">
      <c r="A18" s="12" t="s">
        <v>6</v>
      </c>
      <c r="B18" s="20" t="s">
        <v>39</v>
      </c>
      <c r="C18" s="21"/>
      <c r="D18" s="21"/>
      <c r="E18" s="21"/>
      <c r="F18" s="21"/>
      <c r="G18" s="22"/>
      <c r="H18" s="15">
        <v>36575.4</v>
      </c>
      <c r="I18" s="15">
        <v>36575.4</v>
      </c>
      <c r="J18" s="15">
        <v>26414.66</v>
      </c>
      <c r="K18" s="13">
        <f t="shared" si="0"/>
        <v>0.7221974332474832</v>
      </c>
      <c r="AF18"/>
    </row>
    <row r="19" spans="1:32" ht="20.100000000000001" customHeight="1" x14ac:dyDescent="0.25">
      <c r="A19" s="12" t="s">
        <v>7</v>
      </c>
      <c r="B19" s="20" t="s">
        <v>40</v>
      </c>
      <c r="C19" s="21"/>
      <c r="D19" s="21"/>
      <c r="E19" s="21"/>
      <c r="F19" s="21"/>
      <c r="G19" s="22"/>
      <c r="H19" s="15">
        <v>1500</v>
      </c>
      <c r="I19" s="15">
        <v>1500</v>
      </c>
      <c r="J19" s="15">
        <v>1495.21</v>
      </c>
      <c r="K19" s="13">
        <f t="shared" si="0"/>
        <v>0.99680666666666673</v>
      </c>
      <c r="AF19"/>
    </row>
    <row r="20" spans="1:32" ht="20.100000000000001" customHeight="1" x14ac:dyDescent="0.25">
      <c r="A20" s="12" t="s">
        <v>8</v>
      </c>
      <c r="B20" s="20" t="s">
        <v>41</v>
      </c>
      <c r="C20" s="21"/>
      <c r="D20" s="21"/>
      <c r="E20" s="21"/>
      <c r="F20" s="21"/>
      <c r="G20" s="22"/>
      <c r="H20" s="15">
        <v>113000</v>
      </c>
      <c r="I20" s="15">
        <v>111800</v>
      </c>
      <c r="J20" s="15">
        <v>102867.54</v>
      </c>
      <c r="K20" s="13">
        <f t="shared" si="0"/>
        <v>0.92010322003577816</v>
      </c>
      <c r="AF20"/>
    </row>
    <row r="21" spans="1:32" ht="20.100000000000001" customHeight="1" x14ac:dyDescent="0.25">
      <c r="A21" s="12" t="s">
        <v>9</v>
      </c>
      <c r="B21" s="20" t="s">
        <v>42</v>
      </c>
      <c r="C21" s="21"/>
      <c r="D21" s="21"/>
      <c r="E21" s="21"/>
      <c r="F21" s="21"/>
      <c r="G21" s="22"/>
      <c r="H21" s="15">
        <v>42000</v>
      </c>
      <c r="I21" s="15">
        <v>42000</v>
      </c>
      <c r="J21" s="15">
        <v>42000</v>
      </c>
      <c r="K21" s="13">
        <f t="shared" si="0"/>
        <v>1</v>
      </c>
      <c r="AF21"/>
    </row>
    <row r="22" spans="1:32" ht="20.100000000000001" customHeight="1" x14ac:dyDescent="0.25">
      <c r="A22" s="12" t="s">
        <v>0</v>
      </c>
      <c r="B22" s="20" t="s">
        <v>43</v>
      </c>
      <c r="C22" s="21"/>
      <c r="D22" s="21"/>
      <c r="E22" s="21"/>
      <c r="F22" s="21"/>
      <c r="G22" s="22"/>
      <c r="H22" s="15">
        <v>22000</v>
      </c>
      <c r="I22" s="15">
        <v>22000</v>
      </c>
      <c r="J22" s="15">
        <v>15314.97</v>
      </c>
      <c r="K22" s="13">
        <f t="shared" si="0"/>
        <v>0.69613499999999995</v>
      </c>
      <c r="AF22"/>
    </row>
    <row r="23" spans="1:32" ht="20.100000000000001" customHeight="1" x14ac:dyDescent="0.25">
      <c r="A23" s="12" t="s">
        <v>10</v>
      </c>
      <c r="B23" s="20" t="s">
        <v>44</v>
      </c>
      <c r="C23" s="21"/>
      <c r="D23" s="21"/>
      <c r="E23" s="21"/>
      <c r="F23" s="21"/>
      <c r="G23" s="22"/>
      <c r="H23" s="16">
        <v>15000</v>
      </c>
      <c r="I23" s="16">
        <v>15000</v>
      </c>
      <c r="J23" s="15">
        <v>12875</v>
      </c>
      <c r="K23" s="13">
        <f t="shared" si="0"/>
        <v>0.85833333333333328</v>
      </c>
      <c r="AF23"/>
    </row>
    <row r="24" spans="1:32" ht="20.100000000000001" customHeight="1" x14ac:dyDescent="0.25">
      <c r="A24" s="12" t="s">
        <v>11</v>
      </c>
      <c r="B24" s="20" t="s">
        <v>45</v>
      </c>
      <c r="C24" s="21"/>
      <c r="D24" s="21"/>
      <c r="E24" s="21"/>
      <c r="F24" s="21"/>
      <c r="G24" s="22"/>
      <c r="H24" s="16">
        <v>7000</v>
      </c>
      <c r="I24" s="16">
        <v>7000</v>
      </c>
      <c r="J24" s="15">
        <v>2439.9699999999998</v>
      </c>
      <c r="K24" s="13">
        <f t="shared" si="0"/>
        <v>0.34856714285714285</v>
      </c>
      <c r="AF24"/>
    </row>
    <row r="25" spans="1:32" ht="20.100000000000001" customHeight="1" x14ac:dyDescent="0.25">
      <c r="A25" s="12" t="s">
        <v>0</v>
      </c>
      <c r="B25" s="20" t="s">
        <v>46</v>
      </c>
      <c r="C25" s="21"/>
      <c r="D25" s="21"/>
      <c r="E25" s="21"/>
      <c r="F25" s="21"/>
      <c r="G25" s="22"/>
      <c r="H25" s="15">
        <v>27500</v>
      </c>
      <c r="I25" s="15">
        <v>32480</v>
      </c>
      <c r="J25" s="15">
        <v>28397.16</v>
      </c>
      <c r="K25" s="13">
        <f t="shared" si="0"/>
        <v>0.87429679802955662</v>
      </c>
      <c r="AF25"/>
    </row>
    <row r="26" spans="1:32" ht="20.100000000000001" customHeight="1" x14ac:dyDescent="0.25">
      <c r="A26" s="12" t="s">
        <v>12</v>
      </c>
      <c r="B26" s="20" t="s">
        <v>47</v>
      </c>
      <c r="C26" s="21"/>
      <c r="D26" s="21"/>
      <c r="E26" s="21"/>
      <c r="F26" s="21"/>
      <c r="G26" s="22"/>
      <c r="H26" s="15">
        <v>500</v>
      </c>
      <c r="I26" s="15">
        <v>500</v>
      </c>
      <c r="J26" s="15">
        <v>500</v>
      </c>
      <c r="K26" s="13">
        <f t="shared" si="0"/>
        <v>1</v>
      </c>
      <c r="AF26"/>
    </row>
    <row r="27" spans="1:32" ht="20.100000000000001" customHeight="1" x14ac:dyDescent="0.25">
      <c r="A27" s="12" t="s">
        <v>13</v>
      </c>
      <c r="B27" s="20" t="s">
        <v>48</v>
      </c>
      <c r="C27" s="21"/>
      <c r="D27" s="21"/>
      <c r="E27" s="21"/>
      <c r="F27" s="21"/>
      <c r="G27" s="22"/>
      <c r="H27" s="15">
        <v>8000</v>
      </c>
      <c r="I27" s="15">
        <v>8000</v>
      </c>
      <c r="J27" s="15">
        <v>5563.06</v>
      </c>
      <c r="K27" s="13">
        <f t="shared" si="0"/>
        <v>0.69538250000000001</v>
      </c>
      <c r="AF27"/>
    </row>
    <row r="28" spans="1:32" ht="20.100000000000001" customHeight="1" x14ac:dyDescent="0.25">
      <c r="A28" s="12" t="s">
        <v>14</v>
      </c>
      <c r="B28" s="20" t="s">
        <v>49</v>
      </c>
      <c r="C28" s="21"/>
      <c r="D28" s="21"/>
      <c r="E28" s="21"/>
      <c r="F28" s="21"/>
      <c r="G28" s="22"/>
      <c r="H28" s="15">
        <v>4000</v>
      </c>
      <c r="I28" s="15">
        <v>5200</v>
      </c>
      <c r="J28" s="15">
        <v>5075.24</v>
      </c>
      <c r="K28" s="13">
        <f t="shared" si="0"/>
        <v>0.97600769230769224</v>
      </c>
      <c r="AF28"/>
    </row>
    <row r="29" spans="1:32" ht="20.100000000000001" customHeight="1" x14ac:dyDescent="0.25">
      <c r="A29" s="12" t="s">
        <v>15</v>
      </c>
      <c r="B29" s="20" t="s">
        <v>50</v>
      </c>
      <c r="C29" s="21"/>
      <c r="D29" s="21"/>
      <c r="E29" s="21"/>
      <c r="F29" s="21"/>
      <c r="G29" s="22"/>
      <c r="H29" s="15">
        <v>15000</v>
      </c>
      <c r="I29" s="15">
        <v>18780</v>
      </c>
      <c r="J29" s="15">
        <v>17258.86</v>
      </c>
      <c r="K29" s="13">
        <f t="shared" si="0"/>
        <v>0.9190021299254526</v>
      </c>
      <c r="AF29"/>
    </row>
    <row r="30" spans="1:32" ht="20.100000000000001" customHeight="1" x14ac:dyDescent="0.25">
      <c r="A30" s="12" t="s">
        <v>0</v>
      </c>
      <c r="B30" s="20" t="s">
        <v>51</v>
      </c>
      <c r="C30" s="21"/>
      <c r="D30" s="21"/>
      <c r="E30" s="21"/>
      <c r="F30" s="21"/>
      <c r="G30" s="22"/>
      <c r="H30" s="15">
        <v>92000</v>
      </c>
      <c r="I30" s="15">
        <v>92770</v>
      </c>
      <c r="J30" s="15">
        <v>92770</v>
      </c>
      <c r="K30" s="13">
        <f t="shared" si="0"/>
        <v>1</v>
      </c>
      <c r="AF30"/>
    </row>
    <row r="31" spans="1:32" ht="20.100000000000001" customHeight="1" x14ac:dyDescent="0.25">
      <c r="A31" s="12" t="s">
        <v>16</v>
      </c>
      <c r="B31" s="20" t="s">
        <v>52</v>
      </c>
      <c r="C31" s="21"/>
      <c r="D31" s="21"/>
      <c r="E31" s="21"/>
      <c r="F31" s="21"/>
      <c r="G31" s="22"/>
      <c r="H31" s="15">
        <v>92000</v>
      </c>
      <c r="I31" s="15">
        <v>92770</v>
      </c>
      <c r="J31" s="15">
        <v>92770</v>
      </c>
      <c r="K31" s="13">
        <f t="shared" si="0"/>
        <v>1</v>
      </c>
      <c r="AF31"/>
    </row>
    <row r="32" spans="1:32" ht="20.100000000000001" customHeight="1" x14ac:dyDescent="0.25">
      <c r="A32" s="12" t="s">
        <v>0</v>
      </c>
      <c r="B32" s="20" t="s">
        <v>53</v>
      </c>
      <c r="C32" s="21"/>
      <c r="D32" s="21"/>
      <c r="E32" s="21"/>
      <c r="F32" s="21"/>
      <c r="G32" s="22"/>
      <c r="H32" s="15">
        <v>36000</v>
      </c>
      <c r="I32" s="15">
        <v>36000</v>
      </c>
      <c r="J32" s="15">
        <v>35994.550000000003</v>
      </c>
      <c r="K32" s="13">
        <f t="shared" si="0"/>
        <v>0.99984861111111123</v>
      </c>
      <c r="AF32"/>
    </row>
    <row r="33" spans="1:32" ht="20.100000000000001" customHeight="1" x14ac:dyDescent="0.25">
      <c r="A33" s="12" t="s">
        <v>17</v>
      </c>
      <c r="B33" s="20" t="s">
        <v>54</v>
      </c>
      <c r="C33" s="21"/>
      <c r="D33" s="21"/>
      <c r="E33" s="21"/>
      <c r="F33" s="21"/>
      <c r="G33" s="22"/>
      <c r="H33" s="15">
        <v>12000</v>
      </c>
      <c r="I33" s="15">
        <v>12000</v>
      </c>
      <c r="J33" s="15">
        <v>11998.11</v>
      </c>
      <c r="K33" s="13">
        <f t="shared" si="0"/>
        <v>0.99984250000000008</v>
      </c>
      <c r="AF33"/>
    </row>
    <row r="34" spans="1:32" ht="20.100000000000001" customHeight="1" x14ac:dyDescent="0.25">
      <c r="A34" s="12" t="s">
        <v>18</v>
      </c>
      <c r="B34" s="20" t="s">
        <v>55</v>
      </c>
      <c r="C34" s="21"/>
      <c r="D34" s="21"/>
      <c r="E34" s="21"/>
      <c r="F34" s="21"/>
      <c r="G34" s="22"/>
      <c r="H34" s="15">
        <v>24000</v>
      </c>
      <c r="I34" s="15">
        <v>24000</v>
      </c>
      <c r="J34" s="15">
        <v>23996.44</v>
      </c>
      <c r="K34" s="13">
        <f t="shared" si="0"/>
        <v>0.99985166666666658</v>
      </c>
      <c r="AF34"/>
    </row>
    <row r="35" spans="1:32" ht="20.100000000000001" customHeight="1" x14ac:dyDescent="0.25">
      <c r="A35" s="12" t="s">
        <v>0</v>
      </c>
      <c r="B35" s="20" t="s">
        <v>56</v>
      </c>
      <c r="C35" s="21"/>
      <c r="D35" s="21"/>
      <c r="E35" s="21"/>
      <c r="F35" s="21"/>
      <c r="G35" s="22"/>
      <c r="H35" s="15">
        <v>84000</v>
      </c>
      <c r="I35" s="15">
        <v>84000</v>
      </c>
      <c r="J35" s="15">
        <v>83226.62</v>
      </c>
      <c r="K35" s="13">
        <f t="shared" si="0"/>
        <v>0.99079309523809522</v>
      </c>
      <c r="AF35"/>
    </row>
    <row r="36" spans="1:32" ht="20.100000000000001" customHeight="1" x14ac:dyDescent="0.25">
      <c r="A36" s="12" t="s">
        <v>19</v>
      </c>
      <c r="B36" s="20" t="s">
        <v>57</v>
      </c>
      <c r="C36" s="21"/>
      <c r="D36" s="21"/>
      <c r="E36" s="21"/>
      <c r="F36" s="21"/>
      <c r="G36" s="22"/>
      <c r="H36" s="15">
        <v>30000</v>
      </c>
      <c r="I36" s="15">
        <v>30000</v>
      </c>
      <c r="J36" s="15">
        <v>29297.9</v>
      </c>
      <c r="K36" s="13">
        <f t="shared" si="0"/>
        <v>0.97659666666666667</v>
      </c>
      <c r="AF36"/>
    </row>
    <row r="37" spans="1:32" ht="20.100000000000001" customHeight="1" x14ac:dyDescent="0.25">
      <c r="A37" s="12" t="s">
        <v>20</v>
      </c>
      <c r="B37" s="20" t="s">
        <v>58</v>
      </c>
      <c r="C37" s="21"/>
      <c r="D37" s="21"/>
      <c r="E37" s="21"/>
      <c r="F37" s="21"/>
      <c r="G37" s="22"/>
      <c r="H37" s="15">
        <v>51000</v>
      </c>
      <c r="I37" s="15">
        <v>51000</v>
      </c>
      <c r="J37" s="15">
        <v>50995.199999999997</v>
      </c>
      <c r="K37" s="13">
        <f t="shared" si="0"/>
        <v>0.99990588235294109</v>
      </c>
      <c r="AF37"/>
    </row>
    <row r="38" spans="1:32" ht="20.100000000000001" customHeight="1" x14ac:dyDescent="0.25">
      <c r="A38" s="12" t="s">
        <v>21</v>
      </c>
      <c r="B38" s="20" t="s">
        <v>59</v>
      </c>
      <c r="C38" s="21"/>
      <c r="D38" s="21"/>
      <c r="E38" s="21"/>
      <c r="F38" s="21"/>
      <c r="G38" s="22"/>
      <c r="H38" s="15">
        <v>3000</v>
      </c>
      <c r="I38" s="15">
        <v>3000</v>
      </c>
      <c r="J38" s="15">
        <v>2933.52</v>
      </c>
      <c r="K38" s="13">
        <f t="shared" si="0"/>
        <v>0.97784000000000004</v>
      </c>
      <c r="AF38"/>
    </row>
    <row r="39" spans="1:32" ht="20.25" customHeight="1" x14ac:dyDescent="0.25">
      <c r="A39" s="12" t="s">
        <v>0</v>
      </c>
      <c r="B39" s="20" t="s">
        <v>60</v>
      </c>
      <c r="C39" s="21"/>
      <c r="D39" s="21"/>
      <c r="E39" s="21"/>
      <c r="F39" s="21"/>
      <c r="G39" s="22"/>
      <c r="H39" s="15">
        <v>8500</v>
      </c>
      <c r="I39" s="15">
        <v>8500</v>
      </c>
      <c r="J39" s="15">
        <v>1624.85</v>
      </c>
      <c r="K39" s="13">
        <f t="shared" si="0"/>
        <v>0.19115882352941174</v>
      </c>
      <c r="AF39"/>
    </row>
    <row r="40" spans="1:32" ht="33.75" customHeight="1" x14ac:dyDescent="0.25">
      <c r="A40" s="12" t="s">
        <v>0</v>
      </c>
      <c r="B40" s="20" t="s">
        <v>61</v>
      </c>
      <c r="C40" s="21"/>
      <c r="D40" s="21"/>
      <c r="E40" s="21"/>
      <c r="F40" s="21"/>
      <c r="G40" s="22"/>
      <c r="H40" s="15">
        <v>3500</v>
      </c>
      <c r="I40" s="15">
        <v>3500</v>
      </c>
      <c r="J40" s="15">
        <v>1624.85</v>
      </c>
      <c r="K40" s="13">
        <f t="shared" si="0"/>
        <v>0.46424285714285712</v>
      </c>
      <c r="AF40"/>
    </row>
    <row r="41" spans="1:32" ht="20.100000000000001" customHeight="1" x14ac:dyDescent="0.25">
      <c r="A41" s="12" t="s">
        <v>22</v>
      </c>
      <c r="B41" s="20" t="s">
        <v>62</v>
      </c>
      <c r="C41" s="21"/>
      <c r="D41" s="21"/>
      <c r="E41" s="21"/>
      <c r="F41" s="21"/>
      <c r="G41" s="22"/>
      <c r="H41" s="16">
        <v>3500</v>
      </c>
      <c r="I41" s="15">
        <v>3500</v>
      </c>
      <c r="J41" s="15">
        <v>1624.85</v>
      </c>
      <c r="K41" s="13">
        <f>J41/I41</f>
        <v>0.46424285714285712</v>
      </c>
      <c r="AF41"/>
    </row>
    <row r="42" spans="1:32" ht="20.100000000000001" customHeight="1" x14ac:dyDescent="0.25">
      <c r="A42" s="12" t="s">
        <v>0</v>
      </c>
      <c r="B42" s="20" t="s">
        <v>63</v>
      </c>
      <c r="C42" s="21"/>
      <c r="D42" s="21"/>
      <c r="E42" s="21"/>
      <c r="F42" s="21"/>
      <c r="G42" s="22"/>
      <c r="H42" s="15">
        <v>5000</v>
      </c>
      <c r="I42" s="15">
        <v>5000</v>
      </c>
      <c r="J42" s="15">
        <v>0</v>
      </c>
      <c r="K42" s="13">
        <f t="shared" si="0"/>
        <v>0</v>
      </c>
      <c r="AF42"/>
    </row>
    <row r="43" spans="1:32" ht="20.100000000000001" customHeight="1" x14ac:dyDescent="0.25">
      <c r="A43" s="12" t="s">
        <v>23</v>
      </c>
      <c r="B43" s="20" t="s">
        <v>64</v>
      </c>
      <c r="C43" s="21"/>
      <c r="D43" s="21"/>
      <c r="E43" s="21"/>
      <c r="F43" s="21"/>
      <c r="G43" s="22"/>
      <c r="H43" s="15">
        <v>5000</v>
      </c>
      <c r="I43" s="15">
        <v>5000</v>
      </c>
      <c r="J43" s="15">
        <v>0</v>
      </c>
      <c r="K43" s="13">
        <f t="shared" si="0"/>
        <v>0</v>
      </c>
      <c r="AF43"/>
    </row>
    <row r="44" spans="1:32" ht="21" customHeight="1" x14ac:dyDescent="0.25">
      <c r="A44" s="12" t="s">
        <v>0</v>
      </c>
      <c r="B44" s="20" t="s">
        <v>79</v>
      </c>
      <c r="C44" s="21"/>
      <c r="D44" s="21"/>
      <c r="E44" s="21"/>
      <c r="F44" s="21"/>
      <c r="G44" s="22"/>
      <c r="H44" s="15">
        <v>564330.5</v>
      </c>
      <c r="I44" s="15">
        <v>564330.5</v>
      </c>
      <c r="J44" s="15">
        <v>538153.07999999996</v>
      </c>
      <c r="K44" s="13">
        <f t="shared" si="0"/>
        <v>0.9536133170190163</v>
      </c>
      <c r="AF44"/>
    </row>
    <row r="45" spans="1:32" ht="21" customHeight="1" x14ac:dyDescent="0.25">
      <c r="A45" s="12" t="s">
        <v>0</v>
      </c>
      <c r="B45" s="20" t="s">
        <v>65</v>
      </c>
      <c r="C45" s="21"/>
      <c r="D45" s="21"/>
      <c r="E45" s="21"/>
      <c r="F45" s="21"/>
      <c r="G45" s="22"/>
      <c r="H45" s="15">
        <v>564330.5</v>
      </c>
      <c r="I45" s="15">
        <v>564330.5</v>
      </c>
      <c r="J45" s="15">
        <v>538153.07999999996</v>
      </c>
      <c r="K45" s="13">
        <f t="shared" si="0"/>
        <v>0.9536133170190163</v>
      </c>
      <c r="AF45"/>
    </row>
    <row r="46" spans="1:32" ht="20.100000000000001" customHeight="1" x14ac:dyDescent="0.25">
      <c r="A46" s="12" t="s">
        <v>24</v>
      </c>
      <c r="B46" s="20" t="s">
        <v>66</v>
      </c>
      <c r="C46" s="21"/>
      <c r="D46" s="21"/>
      <c r="E46" s="21"/>
      <c r="F46" s="21"/>
      <c r="G46" s="22"/>
      <c r="H46" s="15">
        <v>35639.5</v>
      </c>
      <c r="I46" s="15">
        <v>35639.5</v>
      </c>
      <c r="J46" s="15">
        <v>35230.35</v>
      </c>
      <c r="K46" s="13">
        <f t="shared" si="0"/>
        <v>0.98851976037823197</v>
      </c>
      <c r="AF46"/>
    </row>
    <row r="47" spans="1:32" ht="20.100000000000001" customHeight="1" x14ac:dyDescent="0.25">
      <c r="A47" s="12" t="s">
        <v>25</v>
      </c>
      <c r="B47" s="20" t="s">
        <v>67</v>
      </c>
      <c r="C47" s="21"/>
      <c r="D47" s="21"/>
      <c r="E47" s="21"/>
      <c r="F47" s="21"/>
      <c r="G47" s="22"/>
      <c r="H47" s="15">
        <v>60828.6</v>
      </c>
      <c r="I47" s="15">
        <v>51705.599999999999</v>
      </c>
      <c r="J47" s="15">
        <v>29644.36</v>
      </c>
      <c r="K47" s="13">
        <f t="shared" si="0"/>
        <v>0.57332977472459468</v>
      </c>
      <c r="AF47"/>
    </row>
    <row r="48" spans="1:32" ht="20.100000000000001" customHeight="1" x14ac:dyDescent="0.25">
      <c r="A48" s="12" t="s">
        <v>26</v>
      </c>
      <c r="B48" s="20" t="s">
        <v>68</v>
      </c>
      <c r="C48" s="21"/>
      <c r="D48" s="21"/>
      <c r="E48" s="21"/>
      <c r="F48" s="21"/>
      <c r="G48" s="22"/>
      <c r="H48" s="15">
        <v>13000</v>
      </c>
      <c r="I48" s="15">
        <v>11050</v>
      </c>
      <c r="J48" s="15">
        <v>8700</v>
      </c>
      <c r="K48" s="13">
        <f t="shared" si="0"/>
        <v>0.78733031674208143</v>
      </c>
      <c r="AF48"/>
    </row>
    <row r="49" spans="1:32" ht="17.25" customHeight="1" x14ac:dyDescent="0.25">
      <c r="A49" s="12" t="s">
        <v>27</v>
      </c>
      <c r="B49" s="20" t="s">
        <v>69</v>
      </c>
      <c r="C49" s="21"/>
      <c r="D49" s="21"/>
      <c r="E49" s="21"/>
      <c r="F49" s="21"/>
      <c r="G49" s="22"/>
      <c r="H49" s="15">
        <v>453862.40000000002</v>
      </c>
      <c r="I49" s="15">
        <v>464935.4</v>
      </c>
      <c r="J49" s="15">
        <v>464033.37</v>
      </c>
      <c r="K49" s="13">
        <f t="shared" si="0"/>
        <v>0.99805988100712484</v>
      </c>
      <c r="AF49"/>
    </row>
    <row r="50" spans="1:32" ht="20.100000000000001" customHeight="1" x14ac:dyDescent="0.25">
      <c r="A50" s="12" t="s">
        <v>28</v>
      </c>
      <c r="B50" s="30" t="s">
        <v>70</v>
      </c>
      <c r="C50" s="31"/>
      <c r="D50" s="31"/>
      <c r="E50" s="31"/>
      <c r="F50" s="31"/>
      <c r="G50" s="32"/>
      <c r="H50" s="15">
        <v>1000</v>
      </c>
      <c r="I50" s="15">
        <v>1000</v>
      </c>
      <c r="J50" s="15">
        <v>545</v>
      </c>
      <c r="K50" s="13">
        <f t="shared" si="0"/>
        <v>0.54500000000000004</v>
      </c>
      <c r="AF50"/>
    </row>
    <row r="51" spans="1:32" ht="12.75" customHeight="1" x14ac:dyDescent="0.25">
      <c r="H51" s="17"/>
      <c r="I51" s="17"/>
      <c r="J51" s="17"/>
      <c r="K51" s="14"/>
    </row>
    <row r="52" spans="1:32" ht="12.75" customHeight="1" x14ac:dyDescent="0.25">
      <c r="H52" s="17"/>
      <c r="I52" s="17"/>
      <c r="J52" s="17"/>
      <c r="K52" s="14"/>
    </row>
    <row r="53" spans="1:32" ht="12.75" customHeight="1" x14ac:dyDescent="0.25">
      <c r="K53" s="14"/>
    </row>
    <row r="54" spans="1:32" ht="12.75" customHeight="1" x14ac:dyDescent="0.25">
      <c r="A54" s="25" t="s">
        <v>82</v>
      </c>
      <c r="B54" s="25"/>
      <c r="C54" s="25"/>
      <c r="D54" s="25"/>
      <c r="E54" s="25"/>
      <c r="F54" s="25"/>
      <c r="G54" s="25"/>
      <c r="H54" s="25"/>
      <c r="K54" s="14"/>
    </row>
    <row r="55" spans="1:32" ht="12.75" customHeight="1" x14ac:dyDescent="0.25">
      <c r="A55" s="25" t="s">
        <v>81</v>
      </c>
      <c r="B55" s="25"/>
      <c r="C55" s="25"/>
      <c r="D55" s="25"/>
      <c r="E55" s="25"/>
      <c r="F55" s="25"/>
      <c r="G55" s="25"/>
      <c r="H55" s="25"/>
      <c r="K55" s="14"/>
    </row>
    <row r="56" spans="1:32" ht="12.75" customHeight="1" x14ac:dyDescent="0.25">
      <c r="K56" s="14"/>
    </row>
    <row r="57" spans="1:32" ht="12.75" customHeight="1" x14ac:dyDescent="0.25">
      <c r="K57" s="14"/>
    </row>
    <row r="58" spans="1:32" ht="12.75" customHeight="1" x14ac:dyDescent="0.25">
      <c r="K58" s="14"/>
    </row>
    <row r="59" spans="1:32" ht="12.75" customHeight="1" x14ac:dyDescent="0.25">
      <c r="K59" s="14"/>
    </row>
    <row r="60" spans="1:32" ht="12.75" customHeight="1" x14ac:dyDescent="0.25">
      <c r="K60" s="14"/>
    </row>
  </sheetData>
  <mergeCells count="50">
    <mergeCell ref="A55:H55"/>
    <mergeCell ref="A3:K3"/>
    <mergeCell ref="A5:K5"/>
    <mergeCell ref="A6:G6"/>
    <mergeCell ref="J6:K6"/>
    <mergeCell ref="B49:G49"/>
    <mergeCell ref="B50:G50"/>
    <mergeCell ref="B45:G45"/>
    <mergeCell ref="B46:G46"/>
    <mergeCell ref="B47:G47"/>
    <mergeCell ref="B48:G48"/>
    <mergeCell ref="B44:G44"/>
    <mergeCell ref="A7:G7"/>
    <mergeCell ref="A54:H54"/>
    <mergeCell ref="B42:G42"/>
    <mergeCell ref="B43:G43"/>
    <mergeCell ref="B38:G38"/>
    <mergeCell ref="B39:G39"/>
    <mergeCell ref="B40:G40"/>
    <mergeCell ref="B41:G41"/>
    <mergeCell ref="B32:G32"/>
    <mergeCell ref="B33:G33"/>
    <mergeCell ref="B34:G34"/>
    <mergeCell ref="B35:G35"/>
    <mergeCell ref="B36:G36"/>
    <mergeCell ref="B37:G37"/>
    <mergeCell ref="B26:G26"/>
    <mergeCell ref="B27:G27"/>
    <mergeCell ref="B28:G28"/>
    <mergeCell ref="B29:G29"/>
    <mergeCell ref="B30:G30"/>
    <mergeCell ref="B31:G31"/>
    <mergeCell ref="B20:G20"/>
    <mergeCell ref="B21:G21"/>
    <mergeCell ref="B22:G22"/>
    <mergeCell ref="B23:G23"/>
    <mergeCell ref="B24:G24"/>
    <mergeCell ref="B25:G25"/>
    <mergeCell ref="B14:G14"/>
    <mergeCell ref="B15:G15"/>
    <mergeCell ref="B16:G16"/>
    <mergeCell ref="B17:G17"/>
    <mergeCell ref="B18:G18"/>
    <mergeCell ref="B19:G19"/>
    <mergeCell ref="A8:G8"/>
    <mergeCell ref="B9:G9"/>
    <mergeCell ref="B10:G10"/>
    <mergeCell ref="B11:G11"/>
    <mergeCell ref="B12:G12"/>
    <mergeCell ref="B13:G13"/>
  </mergeCells>
  <phoneticPr fontId="0" type="noConversion"/>
  <pageMargins left="0.4" right="0.2" top="0.39" bottom="0.38" header="0.17" footer="0.17"/>
  <pageSetup paperSize="9" scale="95" firstPageNumber="1164" orientation="landscape" useFirstPageNumber="1" verticalDpi="0" r:id="rId1"/>
  <headerFooter alignWithMargins="0">
    <oddFooter>&amp;LՀայաստանի Հանրապետության ֆինանսների նախարարություն&amp;R&amp;F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2015-04-18T06:02:31Z</cp:lastPrinted>
  <dcterms:created xsi:type="dcterms:W3CDTF">2015-03-26T11:27:32Z</dcterms:created>
  <dcterms:modified xsi:type="dcterms:W3CDTF">2015-07-07T12:07:25Z</dcterms:modified>
</cp:coreProperties>
</file>